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EstaPasta_de_trabalho" defaultThemeVersion="124226"/>
  <mc:AlternateContent xmlns:mc="http://schemas.openxmlformats.org/markup-compatibility/2006">
    <mc:Choice Requires="x15">
      <x15ac:absPath xmlns:x15ac="http://schemas.microsoft.com/office/spreadsheetml/2010/11/ac" url="C:\Users\italo.neide\Desktop\"/>
    </mc:Choice>
  </mc:AlternateContent>
  <bookViews>
    <workbookView xWindow="0" yWindow="0" windowWidth="21600" windowHeight="9600" tabRatio="587"/>
  </bookViews>
  <sheets>
    <sheet name="PPGECE - UNIVATES - 2017" sheetId="2" r:id="rId1"/>
  </sheets>
  <definedNames>
    <definedName name="_xlnm._FilterDatabase" localSheetId="0" hidden="1">'PPGECE - UNIVATES - 2017'!#REF!</definedName>
    <definedName name="Abrangência">'PPGECE - UNIVATES - 2017'!#REF!</definedName>
    <definedName name="_xlnm.Extract" localSheetId="0">'PPGECE - UNIVATES - 2017'!#REF!</definedName>
    <definedName name="_xlnm.Criteria" localSheetId="0">'PPGECE - UNIVATES - 2017'!#REF!</definedName>
    <definedName name="Patente" localSheetId="0">'PPGECE - UNIVATES - 2017'!#REF!</definedName>
    <definedName name="Qualis" comment="Sem Qualis">'PPGECE - UNIVATES - 2017'!#REF!</definedName>
  </definedNames>
  <calcPr calcId="162913" concurrentCalc="0"/>
</workbook>
</file>

<file path=xl/calcChain.xml><?xml version="1.0" encoding="utf-8"?>
<calcChain xmlns="http://schemas.openxmlformats.org/spreadsheetml/2006/main">
  <c r="C13" i="2" l="1"/>
  <c r="N12" i="2"/>
  <c r="M12" i="2"/>
  <c r="C9" i="2"/>
  <c r="C20" i="2"/>
  <c r="M18" i="2"/>
  <c r="N17" i="2"/>
  <c r="M17" i="2"/>
  <c r="D9" i="2"/>
  <c r="C29" i="2"/>
  <c r="M28" i="2"/>
  <c r="M27" i="2"/>
  <c r="E9" i="2"/>
  <c r="C35" i="2"/>
  <c r="M33" i="2"/>
  <c r="M32" i="2"/>
  <c r="F9" i="2"/>
  <c r="C41" i="2"/>
  <c r="M39" i="2"/>
  <c r="C46" i="2"/>
  <c r="D46" i="2"/>
  <c r="M44" i="2"/>
  <c r="N40" i="2"/>
  <c r="M38" i="2"/>
  <c r="G9" i="2"/>
  <c r="I9" i="2"/>
  <c r="L13" i="2"/>
  <c r="K13" i="2"/>
  <c r="J13" i="2"/>
  <c r="I13" i="2"/>
  <c r="H13" i="2"/>
  <c r="G13" i="2"/>
  <c r="F13" i="2"/>
  <c r="E13" i="2"/>
  <c r="D13" i="2"/>
  <c r="G49" i="2"/>
  <c r="F49" i="2"/>
  <c r="E49" i="2"/>
  <c r="D49" i="2"/>
  <c r="C49" i="2"/>
  <c r="E46" i="2"/>
  <c r="F46" i="2"/>
  <c r="G46" i="2"/>
  <c r="H46" i="2"/>
  <c r="I46" i="2"/>
  <c r="J46" i="2"/>
  <c r="L46" i="2"/>
  <c r="K46" i="2"/>
  <c r="E41" i="2"/>
  <c r="D41" i="2"/>
  <c r="L49" i="2"/>
  <c r="K49" i="2"/>
  <c r="J49" i="2"/>
  <c r="I49" i="2"/>
  <c r="H49" i="2"/>
  <c r="F35" i="2"/>
  <c r="E35" i="2"/>
  <c r="D35" i="2"/>
  <c r="L29" i="2"/>
  <c r="K29" i="2"/>
  <c r="J29" i="2"/>
  <c r="I29" i="2"/>
  <c r="H29" i="2"/>
  <c r="G29" i="2"/>
  <c r="F29" i="2"/>
  <c r="E29" i="2"/>
  <c r="D29" i="2"/>
  <c r="M23" i="2"/>
  <c r="C24" i="2"/>
  <c r="D24" i="2"/>
  <c r="D20" i="2"/>
  <c r="E20" i="2"/>
  <c r="F20" i="2"/>
  <c r="G20" i="2"/>
  <c r="E24" i="2"/>
  <c r="F24" i="2"/>
  <c r="G24" i="2"/>
  <c r="H24" i="2"/>
  <c r="I24" i="2"/>
  <c r="J24" i="2"/>
  <c r="K24" i="2"/>
  <c r="L24" i="2"/>
  <c r="H41" i="2"/>
  <c r="I41" i="2"/>
  <c r="J41" i="2"/>
  <c r="K41" i="2"/>
  <c r="L41" i="2"/>
</calcChain>
</file>

<file path=xl/sharedStrings.xml><?xml version="1.0" encoding="utf-8"?>
<sst xmlns="http://schemas.openxmlformats.org/spreadsheetml/2006/main" count="37" uniqueCount="22">
  <si>
    <t>Nome do candidato:</t>
  </si>
  <si>
    <t>Email:</t>
  </si>
  <si>
    <t>Pontuação:</t>
  </si>
  <si>
    <t>Documento nº:</t>
  </si>
  <si>
    <t>Pontos</t>
  </si>
  <si>
    <t>Total geral</t>
  </si>
  <si>
    <r>
      <t xml:space="preserve">Critérios de avaliação do </t>
    </r>
    <r>
      <rPr>
        <b/>
        <i/>
        <sz val="12"/>
        <color theme="1"/>
        <rFont val="Times New Roman"/>
        <family val="1"/>
      </rPr>
      <t>Curriculum Vitae</t>
    </r>
  </si>
  <si>
    <t>Critérios avaliados</t>
  </si>
  <si>
    <t>3. Participação em eventos, cursos e orientações (0 - 2,0 pontos)</t>
  </si>
  <si>
    <t>Nº de semestres:</t>
  </si>
  <si>
    <t>2. Especialização (0 - 1,0 pontos).</t>
  </si>
  <si>
    <t>2.1 Especialização reconhecida na área de ensino de Ciências Exatas (1,0 ponto)</t>
  </si>
  <si>
    <t>2.2 Especialização reconhecida em outra área (0,5 ponto)</t>
  </si>
  <si>
    <t>Participação em eventos científicos, cursos de extensão, ministrante de palestras, participação em bancas, orientação de trabalhos. Cada item vale 0,2 (zero vírgula dois) ponto.</t>
  </si>
  <si>
    <t>4. Formação Continuada (0 - 2,0 pontos).</t>
  </si>
  <si>
    <t xml:space="preserve">Formação continuada (aperfeiçoamento, iniciação científica/extensão/tecnológica/docência): 0,5 (zero vírgula cinco) ponto para cada 40 horas comprovadas. </t>
  </si>
  <si>
    <t>Programa de Pós-Graduação em Ensino de Ciências Exatas -PPGECE</t>
  </si>
  <si>
    <t xml:space="preserve">5.  Produção técnica/científica. </t>
  </si>
  <si>
    <t xml:space="preserve">Produção de artigos, livros, capítulos de livros, patentes ou outras produções relevantes na área do Ensino. Cada artigo completo (em revista ou evento, com indicação do ISSN, ISBN ou ficha catalográfica) ou patente vale 1 ponto. </t>
  </si>
  <si>
    <r>
      <rPr>
        <sz val="12"/>
        <color theme="1"/>
        <rFont val="Times New Roman"/>
        <family val="1"/>
      </rPr>
      <t>Produção resumos na área do ensino. Cada resumo (com indicação do ISSN, ISBN ou ficha catalográfica) vale 0,2 (zero vírgula dois) pontos</t>
    </r>
    <r>
      <rPr>
        <b/>
        <sz val="12"/>
        <color theme="1"/>
        <rFont val="Times New Roman"/>
        <family val="1"/>
      </rPr>
      <t>.</t>
    </r>
  </si>
  <si>
    <t xml:space="preserve">1. Experiência profissional na área do Ensino (0 - 2,0 pontos) - Cada semestre completo de atuação (0,20 ponto por semestre). Não pode ser concomitante.  </t>
  </si>
  <si>
    <t>Universidade do Vale do Taquari - Univates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</si>
</sst>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2"/>
      <color theme="1"/>
      <name val="Times New Roman"/>
      <family val="1"/>
    </font>
    <font>
      <b/>
      <sz val="12"/>
      <color theme="1"/>
      <name val="Times New Roman"/>
      <family val="1"/>
    </font>
    <font>
      <b/>
      <i/>
      <sz val="12"/>
      <color theme="1"/>
      <name val="Times New Roman"/>
      <family val="1"/>
    </font>
    <font>
      <b/>
      <sz val="12"/>
      <color rgb="FFFF0000"/>
      <name val="Times New Roman"/>
      <family val="1"/>
    </font>
  </fonts>
  <fills count="8">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3">
    <xf numFmtId="0" fontId="0" fillId="0" borderId="0" xfId="0"/>
    <xf numFmtId="0" fontId="1" fillId="0" borderId="0" xfId="0" applyFont="1" applyFill="1"/>
    <xf numFmtId="0" fontId="1" fillId="0" borderId="0" xfId="0" applyFont="1"/>
    <xf numFmtId="0" fontId="1" fillId="4" borderId="3" xfId="0" applyFont="1" applyFill="1" applyBorder="1" applyProtection="1">
      <protection hidden="1"/>
    </xf>
    <xf numFmtId="0" fontId="1" fillId="0" borderId="2" xfId="0" applyFont="1" applyBorder="1" applyProtection="1">
      <protection locked="0"/>
    </xf>
    <xf numFmtId="0" fontId="1" fillId="0" borderId="1" xfId="0" applyFont="1" applyBorder="1" applyProtection="1">
      <protection locked="0"/>
    </xf>
    <xf numFmtId="0" fontId="1" fillId="0" borderId="0" xfId="0" applyFont="1" applyFill="1" applyAlignment="1">
      <alignment wrapText="1"/>
    </xf>
    <xf numFmtId="0" fontId="1" fillId="0" borderId="0" xfId="0" applyFont="1" applyAlignment="1">
      <alignment wrapText="1"/>
    </xf>
    <xf numFmtId="0" fontId="1" fillId="0" borderId="1" xfId="0" applyFont="1" applyBorder="1" applyAlignment="1" applyProtection="1">
      <alignment wrapText="1"/>
      <protection locked="0"/>
    </xf>
    <xf numFmtId="0" fontId="1" fillId="0" borderId="0" xfId="0" applyFont="1" applyFill="1" applyAlignment="1">
      <alignment horizontal="left" wrapText="1"/>
    </xf>
    <xf numFmtId="0" fontId="1" fillId="0" borderId="0" xfId="0" applyFont="1" applyAlignment="1">
      <alignment horizontal="left" wrapText="1"/>
    </xf>
    <xf numFmtId="0" fontId="1" fillId="0" borderId="1" xfId="0" applyFont="1" applyFill="1" applyBorder="1" applyAlignment="1" applyProtection="1">
      <alignment wrapText="1"/>
      <protection locked="0"/>
    </xf>
    <xf numFmtId="1" fontId="1" fillId="0" borderId="1" xfId="0" applyNumberFormat="1" applyFont="1" applyBorder="1" applyAlignment="1" applyProtection="1">
      <alignment horizontal="right"/>
      <protection locked="0"/>
    </xf>
    <xf numFmtId="0" fontId="1" fillId="4" borderId="0" xfId="0" applyFont="1" applyFill="1" applyBorder="1" applyAlignment="1" applyProtection="1"/>
    <xf numFmtId="0" fontId="2" fillId="3" borderId="0" xfId="0" applyFont="1" applyFill="1" applyProtection="1">
      <protection hidden="1"/>
    </xf>
    <xf numFmtId="0" fontId="4" fillId="3" borderId="0" xfId="0" applyFont="1" applyFill="1" applyProtection="1">
      <protection hidden="1"/>
    </xf>
    <xf numFmtId="0" fontId="2" fillId="3" borderId="1" xfId="0" applyFont="1" applyFill="1" applyBorder="1" applyAlignment="1" applyProtection="1">
      <alignment horizontal="center" vertical="center"/>
      <protection hidden="1"/>
    </xf>
    <xf numFmtId="0" fontId="1" fillId="5"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0" fontId="1" fillId="4" borderId="3" xfId="0" applyFont="1" applyFill="1" applyBorder="1" applyAlignment="1" applyProtection="1">
      <alignment wrapText="1"/>
      <protection hidden="1"/>
    </xf>
    <xf numFmtId="164" fontId="1" fillId="4" borderId="0" xfId="0" applyNumberFormat="1" applyFont="1" applyFill="1" applyBorder="1" applyAlignment="1" applyProtection="1">
      <alignment horizontal="right" wrapText="1"/>
      <protection hidden="1"/>
    </xf>
    <xf numFmtId="0" fontId="1" fillId="6" borderId="0" xfId="0" applyFont="1" applyFill="1"/>
    <xf numFmtId="0" fontId="1" fillId="4" borderId="0" xfId="0" applyFont="1" applyFill="1" applyBorder="1" applyAlignment="1" applyProtection="1">
      <alignment wrapText="1"/>
      <protection hidden="1"/>
    </xf>
    <xf numFmtId="0" fontId="1" fillId="7" borderId="1" xfId="0" applyFont="1" applyFill="1" applyBorder="1" applyAlignment="1" applyProtection="1">
      <alignment wrapText="1"/>
      <protection locked="0"/>
    </xf>
    <xf numFmtId="0" fontId="1" fillId="4" borderId="0" xfId="0" applyFont="1" applyFill="1" applyAlignment="1" applyProtection="1"/>
    <xf numFmtId="0" fontId="1" fillId="4" borderId="0" xfId="0" applyFont="1" applyFill="1" applyProtection="1"/>
    <xf numFmtId="0" fontId="1" fillId="4" borderId="0" xfId="0" applyFont="1" applyFill="1" applyAlignment="1" applyProtection="1">
      <alignment horizontal="left"/>
    </xf>
    <xf numFmtId="0" fontId="2" fillId="4" borderId="0" xfId="0" applyFont="1" applyFill="1" applyAlignment="1" applyProtection="1"/>
    <xf numFmtId="0" fontId="2" fillId="4" borderId="0" xfId="0" applyFont="1" applyFill="1" applyAlignment="1" applyProtection="1">
      <alignment vertical="center"/>
    </xf>
    <xf numFmtId="0" fontId="2" fillId="2" borderId="1" xfId="0" applyFont="1" applyFill="1" applyBorder="1" applyAlignment="1" applyProtection="1">
      <alignment horizontal="center"/>
    </xf>
    <xf numFmtId="0" fontId="1" fillId="4" borderId="0" xfId="0" applyFont="1" applyFill="1" applyBorder="1" applyProtection="1"/>
    <xf numFmtId="0" fontId="1" fillId="4" borderId="0" xfId="0" applyFont="1" applyFill="1" applyBorder="1" applyAlignment="1" applyProtection="1">
      <alignment horizontal="left" vertical="top"/>
    </xf>
    <xf numFmtId="0" fontId="1" fillId="4" borderId="0" xfId="0" applyFont="1" applyFill="1" applyAlignment="1" applyProtection="1">
      <alignment wrapText="1"/>
    </xf>
    <xf numFmtId="0" fontId="1" fillId="4" borderId="0" xfId="0" applyFont="1" applyFill="1" applyBorder="1" applyAlignment="1" applyProtection="1">
      <alignment wrapText="1"/>
    </xf>
    <xf numFmtId="0" fontId="2" fillId="3" borderId="4" xfId="0" applyFont="1" applyFill="1" applyBorder="1" applyAlignment="1" applyProtection="1"/>
    <xf numFmtId="0" fontId="1" fillId="3" borderId="5" xfId="0" applyFont="1" applyFill="1" applyBorder="1" applyAlignment="1" applyProtection="1">
      <alignment horizontal="left" vertical="top"/>
    </xf>
    <xf numFmtId="0" fontId="1" fillId="3" borderId="5" xfId="0" applyFont="1" applyFill="1" applyBorder="1" applyAlignment="1" applyProtection="1">
      <alignment wrapText="1"/>
    </xf>
    <xf numFmtId="0" fontId="1" fillId="3" borderId="6" xfId="0" applyFont="1" applyFill="1" applyBorder="1" applyAlignment="1" applyProtection="1">
      <alignment wrapText="1"/>
    </xf>
    <xf numFmtId="0" fontId="2" fillId="3" borderId="1" xfId="0" applyFont="1" applyFill="1" applyBorder="1" applyAlignment="1" applyProtection="1">
      <alignment horizontal="center" wrapText="1"/>
    </xf>
    <xf numFmtId="1" fontId="1" fillId="4" borderId="0" xfId="0" applyNumberFormat="1" applyFont="1" applyFill="1" applyBorder="1" applyAlignment="1" applyProtection="1">
      <alignment horizontal="right"/>
    </xf>
    <xf numFmtId="2" fontId="1" fillId="4" borderId="0" xfId="0" applyNumberFormat="1" applyFont="1" applyFill="1" applyAlignment="1" applyProtection="1">
      <alignment horizontal="right"/>
    </xf>
    <xf numFmtId="2" fontId="1" fillId="4" borderId="0" xfId="0" applyNumberFormat="1" applyFont="1" applyFill="1" applyBorder="1" applyAlignment="1" applyProtection="1">
      <alignment horizontal="right"/>
    </xf>
    <xf numFmtId="0" fontId="1" fillId="0" borderId="0" xfId="0" applyFont="1" applyAlignment="1" applyProtection="1"/>
    <xf numFmtId="0" fontId="1" fillId="0" borderId="0" xfId="0" applyFont="1" applyProtection="1"/>
    <xf numFmtId="0" fontId="1" fillId="0" borderId="0" xfId="0" applyFont="1" applyFill="1" applyProtection="1"/>
    <xf numFmtId="0" fontId="1" fillId="5" borderId="2" xfId="0" applyFont="1" applyFill="1" applyBorder="1" applyAlignment="1" applyProtection="1">
      <alignment horizontal="center" vertical="center" wrapText="1"/>
      <protection hidden="1"/>
    </xf>
    <xf numFmtId="0" fontId="1" fillId="4" borderId="0" xfId="0" applyFont="1" applyFill="1" applyBorder="1" applyAlignment="1" applyProtection="1">
      <alignment wrapText="1"/>
      <protection locked="0"/>
    </xf>
    <xf numFmtId="0" fontId="1" fillId="7" borderId="0" xfId="0" applyFont="1" applyFill="1"/>
    <xf numFmtId="0" fontId="1" fillId="7" borderId="0" xfId="0" applyFont="1" applyFill="1" applyAlignment="1">
      <alignment wrapText="1"/>
    </xf>
    <xf numFmtId="0" fontId="1" fillId="7" borderId="0" xfId="0" applyFont="1" applyFill="1" applyAlignment="1">
      <alignment horizontal="right" wrapText="1"/>
    </xf>
    <xf numFmtId="0" fontId="1" fillId="7" borderId="0" xfId="0" applyFont="1" applyFill="1" applyAlignment="1">
      <alignment horizontal="left" wrapText="1"/>
    </xf>
    <xf numFmtId="0" fontId="1" fillId="7" borderId="0" xfId="0" applyFont="1" applyFill="1" applyBorder="1" applyAlignment="1">
      <alignment wrapText="1"/>
    </xf>
    <xf numFmtId="0" fontId="1" fillId="7" borderId="0" xfId="0" applyFont="1" applyFill="1" applyBorder="1" applyAlignment="1">
      <alignment vertical="top" wrapText="1"/>
    </xf>
    <xf numFmtId="2" fontId="1" fillId="7" borderId="0" xfId="0" applyNumberFormat="1" applyFont="1" applyFill="1" applyAlignment="1">
      <alignment wrapText="1"/>
    </xf>
    <xf numFmtId="0" fontId="2" fillId="3" borderId="1" xfId="0" applyFont="1" applyFill="1" applyBorder="1" applyAlignment="1" applyProtection="1">
      <alignment horizontal="left" vertical="top"/>
    </xf>
    <xf numFmtId="0" fontId="1" fillId="0" borderId="4" xfId="0" applyFont="1" applyFill="1" applyBorder="1" applyAlignment="1" applyProtection="1">
      <alignment wrapText="1"/>
      <protection locked="0"/>
    </xf>
    <xf numFmtId="0" fontId="1" fillId="4" borderId="0" xfId="0" quotePrefix="1" applyFont="1" applyFill="1" applyBorder="1" applyAlignment="1" applyProtection="1">
      <alignment wrapText="1"/>
      <protection hidden="1"/>
    </xf>
    <xf numFmtId="0" fontId="2" fillId="3" borderId="1" xfId="0" applyFont="1" applyFill="1" applyBorder="1" applyAlignment="1" applyProtection="1"/>
    <xf numFmtId="0" fontId="2" fillId="3" borderId="1" xfId="0" applyFont="1" applyFill="1" applyBorder="1" applyAlignment="1" applyProtection="1">
      <alignment wrapText="1"/>
    </xf>
    <xf numFmtId="0" fontId="1" fillId="3" borderId="1" xfId="0" applyFont="1" applyFill="1" applyBorder="1" applyAlignment="1" applyProtection="1">
      <alignment wrapText="1"/>
    </xf>
    <xf numFmtId="0" fontId="1" fillId="7" borderId="4" xfId="0" applyFont="1" applyFill="1" applyBorder="1" applyAlignment="1" applyProtection="1">
      <alignment wrapText="1"/>
      <protection locked="0"/>
    </xf>
    <xf numFmtId="1" fontId="1" fillId="0" borderId="4" xfId="0" applyNumberFormat="1" applyFont="1" applyBorder="1" applyAlignment="1" applyProtection="1">
      <alignment horizontal="right"/>
      <protection locked="0"/>
    </xf>
    <xf numFmtId="1" fontId="1" fillId="4" borderId="0" xfId="0" applyNumberFormat="1" applyFont="1" applyFill="1" applyBorder="1" applyAlignment="1" applyProtection="1">
      <alignment horizontal="right"/>
      <protection locked="0"/>
    </xf>
    <xf numFmtId="1" fontId="1" fillId="7" borderId="1" xfId="0" applyNumberFormat="1" applyFont="1" applyFill="1" applyBorder="1" applyAlignment="1" applyProtection="1">
      <alignment horizontal="right"/>
      <protection locked="0"/>
    </xf>
    <xf numFmtId="1" fontId="1" fillId="7" borderId="4" xfId="0" applyNumberFormat="1" applyFont="1" applyFill="1" applyBorder="1" applyAlignment="1" applyProtection="1">
      <alignment horizontal="right"/>
      <protection locked="0"/>
    </xf>
    <xf numFmtId="164" fontId="1" fillId="7" borderId="0" xfId="0" applyNumberFormat="1" applyFont="1" applyFill="1" applyAlignment="1">
      <alignment wrapText="1"/>
    </xf>
    <xf numFmtId="0" fontId="2" fillId="3" borderId="0" xfId="0" applyFont="1" applyFill="1" applyAlignment="1" applyProtection="1">
      <alignment horizontal="center"/>
      <protection hidden="1"/>
    </xf>
    <xf numFmtId="0" fontId="2" fillId="3" borderId="0" xfId="0" applyFont="1" applyFill="1" applyAlignment="1" applyProtection="1">
      <alignment horizontal="right"/>
      <protection hidden="1"/>
    </xf>
    <xf numFmtId="0" fontId="4" fillId="3" borderId="0" xfId="0" applyFont="1" applyFill="1" applyAlignment="1" applyProtection="1">
      <alignment horizontal="right"/>
      <protection hidden="1"/>
    </xf>
    <xf numFmtId="0" fontId="2" fillId="2" borderId="0" xfId="0" applyFont="1" applyFill="1" applyAlignment="1" applyProtection="1">
      <alignment horizontal="center"/>
      <protection hidden="1"/>
    </xf>
    <xf numFmtId="0" fontId="2" fillId="5" borderId="1" xfId="0" applyFont="1" applyFill="1" applyBorder="1" applyAlignment="1" applyProtection="1">
      <alignment horizontal="left" vertical="top" wrapText="1"/>
    </xf>
    <xf numFmtId="0" fontId="1" fillId="5" borderId="1" xfId="0" applyFont="1" applyFill="1" applyBorder="1" applyAlignment="1" applyProtection="1">
      <alignment horizontal="left" vertical="top" wrapText="1"/>
    </xf>
    <xf numFmtId="164" fontId="1" fillId="5" borderId="1" xfId="0" applyNumberFormat="1" applyFont="1" applyFill="1" applyBorder="1" applyAlignment="1" applyProtection="1">
      <alignment horizontal="center" wrapText="1"/>
    </xf>
    <xf numFmtId="0" fontId="1" fillId="5" borderId="1" xfId="0" applyFont="1" applyFill="1" applyBorder="1" applyAlignment="1" applyProtection="1">
      <alignment horizontal="center" wrapText="1"/>
    </xf>
    <xf numFmtId="0" fontId="1" fillId="5" borderId="12" xfId="0" applyFont="1" applyFill="1" applyBorder="1" applyAlignment="1" applyProtection="1">
      <alignment horizontal="center" vertical="center" wrapText="1"/>
      <protection hidden="1"/>
    </xf>
    <xf numFmtId="0" fontId="1" fillId="5" borderId="2" xfId="0" applyFont="1" applyFill="1" applyBorder="1" applyAlignment="1" applyProtection="1">
      <alignment horizontal="center" vertical="center" wrapText="1"/>
      <protection hidden="1"/>
    </xf>
    <xf numFmtId="0" fontId="1" fillId="5" borderId="7" xfId="0" applyFont="1" applyFill="1" applyBorder="1" applyAlignment="1" applyProtection="1">
      <alignment horizontal="left" vertical="top" wrapText="1"/>
    </xf>
    <xf numFmtId="0" fontId="1" fillId="5" borderId="8" xfId="0" applyFont="1" applyFill="1" applyBorder="1" applyAlignment="1" applyProtection="1">
      <alignment horizontal="left" vertical="top" wrapText="1"/>
    </xf>
    <xf numFmtId="0" fontId="1" fillId="5" borderId="9" xfId="0" applyFont="1" applyFill="1" applyBorder="1" applyAlignment="1" applyProtection="1">
      <alignment horizontal="left" vertical="top" wrapText="1"/>
    </xf>
    <xf numFmtId="0" fontId="1" fillId="5" borderId="10" xfId="0" applyFont="1" applyFill="1" applyBorder="1" applyAlignment="1" applyProtection="1">
      <alignment horizontal="left" vertical="top" wrapText="1"/>
    </xf>
    <xf numFmtId="0" fontId="1" fillId="5" borderId="3" xfId="0" applyFont="1" applyFill="1" applyBorder="1" applyAlignment="1" applyProtection="1">
      <alignment horizontal="left" vertical="top" wrapText="1"/>
    </xf>
    <xf numFmtId="0" fontId="1" fillId="5" borderId="11" xfId="0" applyFont="1" applyFill="1" applyBorder="1" applyAlignment="1" applyProtection="1">
      <alignment horizontal="left" vertical="top" wrapText="1"/>
    </xf>
    <xf numFmtId="0" fontId="2" fillId="3" borderId="1" xfId="0" applyFont="1" applyFill="1" applyBorder="1" applyAlignment="1" applyProtection="1">
      <alignment horizontal="left" vertical="top"/>
    </xf>
    <xf numFmtId="0" fontId="2" fillId="3" borderId="1" xfId="0" applyFont="1" applyFill="1" applyBorder="1" applyAlignment="1" applyProtection="1">
      <alignment horizontal="left" wrapText="1"/>
    </xf>
    <xf numFmtId="0" fontId="1" fillId="3" borderId="1" xfId="0" applyFont="1" applyFill="1" applyBorder="1" applyAlignment="1" applyProtection="1">
      <alignment horizontal="left" wrapText="1"/>
    </xf>
    <xf numFmtId="0" fontId="2" fillId="2" borderId="1" xfId="0" applyFont="1" applyFill="1" applyBorder="1" applyAlignment="1" applyProtection="1">
      <alignment horizontal="center"/>
    </xf>
    <xf numFmtId="0" fontId="1" fillId="4" borderId="0" xfId="0" applyFont="1" applyFill="1" applyAlignment="1" applyProtection="1">
      <alignment horizontal="left"/>
    </xf>
    <xf numFmtId="0" fontId="2" fillId="4" borderId="0" xfId="0" applyFont="1" applyFill="1" applyAlignment="1" applyProtection="1">
      <alignment horizontal="center"/>
    </xf>
    <xf numFmtId="0" fontId="1" fillId="4" borderId="0" xfId="0" applyFont="1" applyFill="1" applyAlignment="1" applyProtection="1">
      <alignment horizontal="center"/>
    </xf>
    <xf numFmtId="0" fontId="1" fillId="0" borderId="1"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FR148"/>
  <sheetViews>
    <sheetView tabSelected="1" workbookViewId="0">
      <selection activeCell="A2" sqref="A2:M2"/>
    </sheetView>
  </sheetViews>
  <sheetFormatPr defaultColWidth="9.140625" defaultRowHeight="15.75" x14ac:dyDescent="0.25"/>
  <cols>
    <col min="1" max="1" width="11" style="42" customWidth="1"/>
    <col min="2" max="2" width="8" style="42" customWidth="1"/>
    <col min="3" max="3" width="9.140625" style="43"/>
    <col min="4" max="4" width="10.42578125" style="43" bestFit="1" customWidth="1"/>
    <col min="5" max="12" width="9.140625" style="43"/>
    <col min="13" max="13" width="8.42578125" style="25" customWidth="1"/>
    <col min="14" max="14" width="0.28515625" style="47" customWidth="1"/>
    <col min="15" max="15" width="7.42578125" style="47" hidden="1" customWidth="1"/>
    <col min="16" max="16" width="3.42578125" style="47" hidden="1" customWidth="1"/>
    <col min="17" max="17" width="5.42578125" style="47" hidden="1" customWidth="1"/>
    <col min="18" max="18" width="4.7109375" style="47" hidden="1" customWidth="1"/>
    <col min="19" max="19" width="3.85546875" style="47" hidden="1" customWidth="1"/>
    <col min="20" max="20" width="5.28515625" style="47" hidden="1" customWidth="1"/>
    <col min="21" max="21" width="4.5703125" style="47" hidden="1" customWidth="1"/>
    <col min="22" max="22" width="3.85546875" style="1" customWidth="1"/>
    <col min="23" max="25" width="9.140625" style="1" customWidth="1"/>
    <col min="26" max="174" width="9.140625" style="1"/>
    <col min="175" max="16384" width="9.140625" style="2"/>
  </cols>
  <sheetData>
    <row r="1" spans="1:174" ht="15" customHeight="1" x14ac:dyDescent="0.25">
      <c r="A1" s="24"/>
      <c r="B1" s="24"/>
      <c r="C1" s="25"/>
      <c r="D1" s="25"/>
      <c r="E1" s="25"/>
      <c r="F1" s="25"/>
      <c r="G1" s="25"/>
      <c r="H1" s="25"/>
      <c r="I1" s="25"/>
      <c r="J1" s="25"/>
      <c r="K1" s="25"/>
      <c r="L1" s="25"/>
      <c r="P1" s="47">
        <v>0</v>
      </c>
    </row>
    <row r="2" spans="1:174" ht="15" customHeight="1" x14ac:dyDescent="0.25">
      <c r="A2" s="87" t="s">
        <v>21</v>
      </c>
      <c r="B2" s="87"/>
      <c r="C2" s="87"/>
      <c r="D2" s="87"/>
      <c r="E2" s="87"/>
      <c r="F2" s="87"/>
      <c r="G2" s="87"/>
      <c r="H2" s="87"/>
      <c r="I2" s="87"/>
      <c r="J2" s="87"/>
      <c r="K2" s="87"/>
      <c r="L2" s="87"/>
      <c r="M2" s="87"/>
      <c r="P2" s="47">
        <v>1</v>
      </c>
    </row>
    <row r="3" spans="1:174" ht="15" customHeight="1" x14ac:dyDescent="0.25">
      <c r="A3" s="87" t="s">
        <v>16</v>
      </c>
      <c r="B3" s="87"/>
      <c r="C3" s="87"/>
      <c r="D3" s="87"/>
      <c r="E3" s="87"/>
      <c r="F3" s="87"/>
      <c r="G3" s="87"/>
      <c r="H3" s="87"/>
      <c r="I3" s="87"/>
      <c r="J3" s="87"/>
      <c r="K3" s="87"/>
      <c r="L3" s="87"/>
      <c r="M3" s="87"/>
      <c r="P3" s="47">
        <v>2</v>
      </c>
    </row>
    <row r="4" spans="1:174" ht="15" customHeight="1" x14ac:dyDescent="0.25">
      <c r="A4" s="88"/>
      <c r="B4" s="88"/>
      <c r="C4" s="88"/>
      <c r="D4" s="88"/>
      <c r="E4" s="88"/>
      <c r="F4" s="88"/>
      <c r="G4" s="88"/>
      <c r="H4" s="88"/>
      <c r="I4" s="88"/>
      <c r="J4" s="88"/>
      <c r="K4" s="88"/>
      <c r="L4" s="88"/>
      <c r="M4" s="88"/>
      <c r="P4" s="47">
        <v>3</v>
      </c>
    </row>
    <row r="5" spans="1:174" ht="15" customHeight="1" x14ac:dyDescent="0.25">
      <c r="A5" s="26" t="s">
        <v>0</v>
      </c>
      <c r="B5" s="26"/>
      <c r="C5" s="89"/>
      <c r="D5" s="89"/>
      <c r="E5" s="89"/>
      <c r="F5" s="89"/>
      <c r="G5" s="89"/>
      <c r="H5" s="89"/>
      <c r="I5" s="89"/>
      <c r="J5" s="89"/>
      <c r="K5" s="89"/>
      <c r="L5" s="89"/>
      <c r="M5" s="13"/>
      <c r="P5" s="47">
        <v>4</v>
      </c>
    </row>
    <row r="6" spans="1:174" ht="15" customHeight="1" x14ac:dyDescent="0.25">
      <c r="A6" s="86" t="s">
        <v>1</v>
      </c>
      <c r="B6" s="86"/>
      <c r="C6" s="90"/>
      <c r="D6" s="91"/>
      <c r="E6" s="91"/>
      <c r="F6" s="91"/>
      <c r="G6" s="91"/>
      <c r="H6" s="91"/>
      <c r="I6" s="91"/>
      <c r="J6" s="91"/>
      <c r="K6" s="91"/>
      <c r="L6" s="92"/>
      <c r="M6" s="13"/>
      <c r="P6" s="47">
        <v>5</v>
      </c>
    </row>
    <row r="7" spans="1:174" ht="15" customHeight="1" x14ac:dyDescent="0.25">
      <c r="A7" s="24"/>
      <c r="B7" s="24"/>
      <c r="C7" s="25"/>
      <c r="D7" s="25"/>
      <c r="E7" s="25"/>
      <c r="F7" s="25"/>
      <c r="G7" s="25"/>
      <c r="H7" s="25"/>
      <c r="I7" s="25"/>
      <c r="J7" s="25"/>
      <c r="K7" s="25"/>
      <c r="L7" s="25"/>
      <c r="P7" s="47">
        <v>6</v>
      </c>
    </row>
    <row r="8" spans="1:174" ht="15" customHeight="1" x14ac:dyDescent="0.25">
      <c r="A8" s="27" t="s">
        <v>7</v>
      </c>
      <c r="B8" s="28"/>
      <c r="C8" s="14">
        <v>1</v>
      </c>
      <c r="D8" s="14">
        <v>2</v>
      </c>
      <c r="E8" s="14">
        <v>3</v>
      </c>
      <c r="F8" s="14">
        <v>4</v>
      </c>
      <c r="G8" s="67">
        <v>5</v>
      </c>
      <c r="H8" s="66"/>
      <c r="I8" s="69" t="s">
        <v>5</v>
      </c>
      <c r="J8" s="69"/>
      <c r="K8" s="25"/>
      <c r="L8" s="25"/>
      <c r="P8" s="47">
        <v>7</v>
      </c>
    </row>
    <row r="9" spans="1:174" ht="15" customHeight="1" x14ac:dyDescent="0.25">
      <c r="A9" s="28" t="s">
        <v>4</v>
      </c>
      <c r="B9" s="28"/>
      <c r="C9" s="15">
        <f>M12</f>
        <v>0</v>
      </c>
      <c r="D9" s="15">
        <f>M17</f>
        <v>0</v>
      </c>
      <c r="E9" s="15">
        <f>M27</f>
        <v>0</v>
      </c>
      <c r="F9" s="15">
        <f>M32</f>
        <v>0</v>
      </c>
      <c r="G9" s="68">
        <f>M38</f>
        <v>0</v>
      </c>
      <c r="H9" s="66"/>
      <c r="I9" s="69">
        <f>SUM(C9:H9)</f>
        <v>0</v>
      </c>
      <c r="J9" s="69"/>
      <c r="K9" s="25"/>
      <c r="L9" s="25"/>
      <c r="P9" s="47">
        <v>8</v>
      </c>
    </row>
    <row r="10" spans="1:174" ht="15" customHeight="1" x14ac:dyDescent="0.25">
      <c r="A10" s="24"/>
      <c r="B10" s="24"/>
      <c r="C10" s="25"/>
      <c r="D10" s="25"/>
      <c r="E10" s="25"/>
      <c r="F10" s="25"/>
      <c r="G10" s="25"/>
      <c r="H10" s="25"/>
      <c r="I10" s="25"/>
      <c r="J10" s="25"/>
      <c r="K10" s="25"/>
      <c r="L10" s="25"/>
      <c r="P10" s="47">
        <v>9</v>
      </c>
    </row>
    <row r="11" spans="1:174" ht="15" customHeight="1" x14ac:dyDescent="0.25">
      <c r="A11" s="85" t="s">
        <v>6</v>
      </c>
      <c r="B11" s="85"/>
      <c r="C11" s="85"/>
      <c r="D11" s="85"/>
      <c r="E11" s="85"/>
      <c r="F11" s="85"/>
      <c r="G11" s="85"/>
      <c r="H11" s="85"/>
      <c r="I11" s="85"/>
      <c r="J11" s="85"/>
      <c r="K11" s="85"/>
      <c r="L11" s="85"/>
      <c r="M11" s="29" t="s">
        <v>4</v>
      </c>
      <c r="P11" s="47">
        <v>10</v>
      </c>
    </row>
    <row r="12" spans="1:174" ht="30" customHeight="1" x14ac:dyDescent="0.25">
      <c r="A12" s="83" t="s">
        <v>20</v>
      </c>
      <c r="B12" s="84"/>
      <c r="C12" s="84"/>
      <c r="D12" s="84"/>
      <c r="E12" s="84"/>
      <c r="F12" s="84"/>
      <c r="G12" s="84"/>
      <c r="H12" s="84"/>
      <c r="I12" s="84"/>
      <c r="J12" s="84"/>
      <c r="K12" s="84"/>
      <c r="L12" s="84"/>
      <c r="M12" s="16">
        <f>IF(N12&gt;2,2,IF(N12&lt;=2,N12))</f>
        <v>0</v>
      </c>
      <c r="N12" s="47">
        <f>SUM(C13:L13)</f>
        <v>0</v>
      </c>
    </row>
    <row r="13" spans="1:174" s="21" customFormat="1" ht="15" customHeight="1" x14ac:dyDescent="0.25">
      <c r="A13" s="24" t="s">
        <v>2</v>
      </c>
      <c r="B13" s="13"/>
      <c r="C13" s="3" t="str">
        <f>IF(C15="","",C14*0.2)</f>
        <v/>
      </c>
      <c r="D13" s="3" t="str">
        <f t="shared" ref="D13:L13" si="0">IF(D15="","",D14*0.2)</f>
        <v/>
      </c>
      <c r="E13" s="3" t="str">
        <f t="shared" si="0"/>
        <v/>
      </c>
      <c r="F13" s="3" t="str">
        <f t="shared" si="0"/>
        <v/>
      </c>
      <c r="G13" s="3" t="str">
        <f t="shared" si="0"/>
        <v/>
      </c>
      <c r="H13" s="3" t="str">
        <f t="shared" si="0"/>
        <v/>
      </c>
      <c r="I13" s="3" t="str">
        <f t="shared" si="0"/>
        <v/>
      </c>
      <c r="J13" s="3" t="str">
        <f t="shared" si="0"/>
        <v/>
      </c>
      <c r="K13" s="3" t="str">
        <f t="shared" si="0"/>
        <v/>
      </c>
      <c r="L13" s="3" t="str">
        <f t="shared" si="0"/>
        <v/>
      </c>
      <c r="M13" s="25"/>
      <c r="N13" s="47"/>
      <c r="O13" s="47"/>
      <c r="P13" s="47"/>
      <c r="Q13" s="47"/>
      <c r="R13" s="47"/>
      <c r="S13" s="47"/>
      <c r="T13" s="47"/>
      <c r="U13" s="47"/>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row>
    <row r="14" spans="1:174" s="21" customFormat="1" ht="15" customHeight="1" x14ac:dyDescent="0.25">
      <c r="A14" s="24" t="s">
        <v>9</v>
      </c>
      <c r="B14" s="24"/>
      <c r="C14" s="4">
        <v>0</v>
      </c>
      <c r="D14" s="4">
        <v>0</v>
      </c>
      <c r="E14" s="4">
        <v>0</v>
      </c>
      <c r="F14" s="4">
        <v>0</v>
      </c>
      <c r="G14" s="4">
        <v>0</v>
      </c>
      <c r="H14" s="4">
        <v>0</v>
      </c>
      <c r="I14" s="4">
        <v>0</v>
      </c>
      <c r="J14" s="4">
        <v>0</v>
      </c>
      <c r="K14" s="4">
        <v>0</v>
      </c>
      <c r="L14" s="4">
        <v>0</v>
      </c>
      <c r="M14" s="25"/>
      <c r="N14" s="47"/>
      <c r="O14" s="47"/>
      <c r="P14" s="47"/>
      <c r="Q14" s="47"/>
      <c r="R14" s="47"/>
      <c r="S14" s="47"/>
      <c r="T14" s="47"/>
      <c r="U14" s="47"/>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row>
    <row r="15" spans="1:174" s="21" customFormat="1" ht="15" customHeight="1" x14ac:dyDescent="0.25">
      <c r="A15" s="24" t="s">
        <v>3</v>
      </c>
      <c r="B15" s="24"/>
      <c r="C15" s="5"/>
      <c r="D15" s="5"/>
      <c r="E15" s="5"/>
      <c r="F15" s="5"/>
      <c r="G15" s="5"/>
      <c r="H15" s="5"/>
      <c r="I15" s="5"/>
      <c r="J15" s="5"/>
      <c r="K15" s="5"/>
      <c r="L15" s="5"/>
      <c r="M15" s="25"/>
      <c r="N15" s="47"/>
      <c r="O15" s="47"/>
      <c r="P15" s="47"/>
      <c r="Q15" s="47"/>
      <c r="R15" s="47"/>
      <c r="S15" s="47"/>
      <c r="T15" s="47"/>
      <c r="U15" s="47"/>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row>
    <row r="16" spans="1:174" ht="15" customHeight="1" x14ac:dyDescent="0.25">
      <c r="A16" s="24"/>
      <c r="B16" s="24"/>
      <c r="C16" s="25"/>
      <c r="D16" s="25"/>
      <c r="E16" s="25"/>
      <c r="F16" s="25"/>
      <c r="G16" s="25"/>
      <c r="H16" s="25"/>
      <c r="I16" s="25"/>
      <c r="J16" s="25"/>
      <c r="K16" s="25"/>
      <c r="L16" s="25"/>
    </row>
    <row r="17" spans="1:174" ht="15" customHeight="1" x14ac:dyDescent="0.25">
      <c r="A17" s="82" t="s">
        <v>10</v>
      </c>
      <c r="B17" s="82"/>
      <c r="C17" s="82"/>
      <c r="D17" s="82"/>
      <c r="E17" s="82"/>
      <c r="F17" s="82"/>
      <c r="G17" s="82"/>
      <c r="H17" s="82"/>
      <c r="I17" s="82"/>
      <c r="J17" s="82"/>
      <c r="K17" s="82"/>
      <c r="L17" s="82"/>
      <c r="M17" s="18">
        <f>IF(N17&gt;1,1,IF(N17&lt;=1,N17))</f>
        <v>0</v>
      </c>
      <c r="N17" s="47">
        <f>SUM(M18,M23)</f>
        <v>0</v>
      </c>
    </row>
    <row r="18" spans="1:174" ht="15" customHeight="1" x14ac:dyDescent="0.25">
      <c r="A18" s="76" t="s">
        <v>11</v>
      </c>
      <c r="B18" s="77"/>
      <c r="C18" s="77"/>
      <c r="D18" s="77"/>
      <c r="E18" s="77"/>
      <c r="F18" s="77"/>
      <c r="G18" s="77"/>
      <c r="H18" s="77"/>
      <c r="I18" s="77"/>
      <c r="J18" s="77"/>
      <c r="K18" s="77"/>
      <c r="L18" s="78"/>
      <c r="M18" s="74" t="str">
        <f>C20</f>
        <v/>
      </c>
    </row>
    <row r="19" spans="1:174" ht="15" customHeight="1" x14ac:dyDescent="0.25">
      <c r="A19" s="79"/>
      <c r="B19" s="80"/>
      <c r="C19" s="80"/>
      <c r="D19" s="80"/>
      <c r="E19" s="80"/>
      <c r="F19" s="80"/>
      <c r="G19" s="80"/>
      <c r="H19" s="80"/>
      <c r="I19" s="80"/>
      <c r="J19" s="80"/>
      <c r="K19" s="80"/>
      <c r="L19" s="81"/>
      <c r="M19" s="75"/>
    </row>
    <row r="20" spans="1:174" ht="15" customHeight="1" x14ac:dyDescent="0.25">
      <c r="A20" s="24" t="s">
        <v>2</v>
      </c>
      <c r="B20" s="31"/>
      <c r="C20" s="22" t="str">
        <f>IF(C21="","",IF(C21&lt;&gt;0,1))</f>
        <v/>
      </c>
      <c r="D20" s="22" t="str">
        <f>IF(D21="","",#REF!*0.2)</f>
        <v/>
      </c>
      <c r="E20" s="22" t="str">
        <f>IF(E21="","",#REF!*0.2)</f>
        <v/>
      </c>
      <c r="F20" s="22" t="str">
        <f>IF(F21="","",#REF!*0.2)</f>
        <v/>
      </c>
      <c r="G20" s="22" t="str">
        <f>IF(G21="","",#REF!*0.2)</f>
        <v/>
      </c>
      <c r="H20" s="22"/>
      <c r="I20" s="22"/>
      <c r="J20" s="22"/>
      <c r="K20" s="22"/>
      <c r="L20" s="22"/>
      <c r="M20" s="32"/>
    </row>
    <row r="21" spans="1:174" s="21" customFormat="1" ht="15" customHeight="1" x14ac:dyDescent="0.25">
      <c r="A21" s="24" t="s">
        <v>3</v>
      </c>
      <c r="B21" s="31"/>
      <c r="C21" s="55"/>
      <c r="D21" s="46"/>
      <c r="E21" s="46"/>
      <c r="F21" s="46"/>
      <c r="G21" s="46"/>
      <c r="H21" s="33"/>
      <c r="I21" s="33"/>
      <c r="J21" s="33"/>
      <c r="K21" s="33"/>
      <c r="L21" s="33"/>
      <c r="M21" s="33"/>
      <c r="N21" s="47"/>
      <c r="O21" s="47"/>
      <c r="P21" s="47"/>
      <c r="Q21" s="47"/>
      <c r="R21" s="47"/>
      <c r="S21" s="47"/>
      <c r="T21" s="47"/>
      <c r="U21" s="47"/>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row>
    <row r="22" spans="1:174" s="21" customFormat="1" ht="15" customHeight="1" x14ac:dyDescent="0.25">
      <c r="A22" s="24"/>
      <c r="B22" s="31"/>
      <c r="C22" s="32"/>
      <c r="D22" s="32"/>
      <c r="E22" s="32"/>
      <c r="F22" s="32"/>
      <c r="G22" s="32"/>
      <c r="H22" s="33"/>
      <c r="I22" s="33"/>
      <c r="J22" s="33"/>
      <c r="K22" s="33"/>
      <c r="L22" s="33"/>
      <c r="M22" s="33"/>
      <c r="N22" s="47"/>
      <c r="O22" s="47"/>
      <c r="P22" s="47"/>
      <c r="Q22" s="47"/>
      <c r="R22" s="47"/>
      <c r="S22" s="47"/>
      <c r="T22" s="47"/>
      <c r="U22" s="47"/>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row>
    <row r="23" spans="1:174" s="21" customFormat="1" ht="30" customHeight="1" x14ac:dyDescent="0.25">
      <c r="A23" s="71" t="s">
        <v>12</v>
      </c>
      <c r="B23" s="71"/>
      <c r="C23" s="71"/>
      <c r="D23" s="71"/>
      <c r="E23" s="71"/>
      <c r="F23" s="71"/>
      <c r="G23" s="71"/>
      <c r="H23" s="71"/>
      <c r="I23" s="71"/>
      <c r="J23" s="71"/>
      <c r="K23" s="71"/>
      <c r="L23" s="71"/>
      <c r="M23" s="45">
        <f>SUM(C24,D24)</f>
        <v>0</v>
      </c>
      <c r="N23" s="47"/>
      <c r="O23" s="47"/>
      <c r="P23" s="47"/>
      <c r="Q23" s="47"/>
      <c r="R23" s="47"/>
      <c r="S23" s="47"/>
      <c r="T23" s="47"/>
      <c r="U23" s="47"/>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row>
    <row r="24" spans="1:174" ht="15" customHeight="1" x14ac:dyDescent="0.25">
      <c r="A24" s="24" t="s">
        <v>2</v>
      </c>
      <c r="B24" s="31"/>
      <c r="C24" s="56" t="str">
        <f>IF(C25="","",IF(C25&lt;&gt;0,0.5))</f>
        <v/>
      </c>
      <c r="D24" s="22" t="str">
        <f>IF(D25="","",IF(D25&lt;&gt;0,0.5))</f>
        <v/>
      </c>
      <c r="E24" s="22" t="str">
        <f>IF(E25="","",#REF!*0.1)</f>
        <v/>
      </c>
      <c r="F24" s="22" t="str">
        <f>IF(F25="","",#REF!*0.1)</f>
        <v/>
      </c>
      <c r="G24" s="22" t="str">
        <f>IF(G25="","",#REF!*0.1)</f>
        <v/>
      </c>
      <c r="H24" s="22" t="str">
        <f>IF(H25="","",#REF!*0.1)</f>
        <v/>
      </c>
      <c r="I24" s="22" t="str">
        <f>IF(I25="","",#REF!*0.1)</f>
        <v/>
      </c>
      <c r="J24" s="22" t="str">
        <f>IF(J25="","",#REF!*0.1)</f>
        <v/>
      </c>
      <c r="K24" s="22" t="str">
        <f>IF(K25="","",#REF!*0.1)</f>
        <v/>
      </c>
      <c r="L24" s="22" t="str">
        <f>IF(L25="","",#REF!*0.1)</f>
        <v/>
      </c>
      <c r="M24" s="32"/>
    </row>
    <row r="25" spans="1:174" s="7" customFormat="1" ht="15" customHeight="1" x14ac:dyDescent="0.25">
      <c r="A25" s="24" t="s">
        <v>3</v>
      </c>
      <c r="B25" s="31"/>
      <c r="C25" s="11"/>
      <c r="D25" s="55"/>
      <c r="E25" s="46"/>
      <c r="F25" s="46"/>
      <c r="G25" s="46"/>
      <c r="H25" s="46"/>
      <c r="I25" s="46"/>
      <c r="J25" s="46"/>
      <c r="K25" s="46"/>
      <c r="L25" s="46"/>
      <c r="M25" s="32"/>
      <c r="N25" s="48"/>
      <c r="O25" s="48"/>
      <c r="P25" s="48"/>
      <c r="Q25" s="48"/>
      <c r="R25" s="48"/>
      <c r="S25" s="48"/>
      <c r="T25" s="48"/>
      <c r="U25" s="48"/>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row>
    <row r="26" spans="1:174" s="7" customFormat="1" ht="15" customHeight="1" x14ac:dyDescent="0.25">
      <c r="A26" s="24"/>
      <c r="B26" s="31"/>
      <c r="C26" s="33"/>
      <c r="D26" s="33"/>
      <c r="E26" s="33"/>
      <c r="F26" s="33"/>
      <c r="G26" s="32"/>
      <c r="H26" s="32"/>
      <c r="I26" s="32"/>
      <c r="J26" s="32"/>
      <c r="K26" s="32"/>
      <c r="L26" s="32"/>
      <c r="M26" s="32"/>
      <c r="N26" s="48"/>
      <c r="O26" s="48"/>
      <c r="P26" s="48"/>
      <c r="Q26" s="48"/>
      <c r="R26" s="48"/>
      <c r="S26" s="48"/>
      <c r="T26" s="48"/>
      <c r="U26" s="48"/>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row>
    <row r="27" spans="1:174" s="7" customFormat="1" ht="15" customHeight="1" x14ac:dyDescent="0.25">
      <c r="A27" s="34" t="s">
        <v>8</v>
      </c>
      <c r="B27" s="35"/>
      <c r="C27" s="36"/>
      <c r="D27" s="36"/>
      <c r="E27" s="36"/>
      <c r="F27" s="36"/>
      <c r="G27" s="36"/>
      <c r="H27" s="36"/>
      <c r="I27" s="36"/>
      <c r="J27" s="36"/>
      <c r="K27" s="36"/>
      <c r="L27" s="37"/>
      <c r="M27" s="38">
        <f>M28</f>
        <v>0</v>
      </c>
      <c r="N27" s="48"/>
      <c r="O27" s="49"/>
      <c r="P27" s="48"/>
      <c r="Q27" s="48"/>
      <c r="R27" s="48"/>
      <c r="S27" s="48"/>
      <c r="T27" s="48"/>
      <c r="U27" s="48"/>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row>
    <row r="28" spans="1:174" s="7" customFormat="1" ht="30" customHeight="1" x14ac:dyDescent="0.25">
      <c r="A28" s="71" t="s">
        <v>13</v>
      </c>
      <c r="B28" s="71"/>
      <c r="C28" s="71"/>
      <c r="D28" s="71"/>
      <c r="E28" s="71"/>
      <c r="F28" s="71"/>
      <c r="G28" s="71"/>
      <c r="H28" s="71"/>
      <c r="I28" s="71"/>
      <c r="J28" s="71"/>
      <c r="K28" s="71"/>
      <c r="L28" s="71"/>
      <c r="M28" s="17">
        <f>SUM(C29:L29)</f>
        <v>0</v>
      </c>
      <c r="N28" s="48"/>
      <c r="O28" s="49"/>
      <c r="P28" s="48"/>
      <c r="Q28" s="48"/>
      <c r="R28" s="48"/>
      <c r="S28" s="48"/>
      <c r="T28" s="48"/>
      <c r="U28" s="48"/>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row>
    <row r="29" spans="1:174" s="7" customFormat="1" ht="15" customHeight="1" x14ac:dyDescent="0.25">
      <c r="A29" s="24" t="s">
        <v>2</v>
      </c>
      <c r="B29" s="31"/>
      <c r="C29" s="19" t="str">
        <f>IF(C30="","",IF(C30&lt;&gt;0,0.2))</f>
        <v/>
      </c>
      <c r="D29" s="19" t="str">
        <f>IF(D30="","",IF(D30&lt;&gt;0,0.2))</f>
        <v/>
      </c>
      <c r="E29" s="19" t="str">
        <f t="shared" ref="E29:L29" si="1">IF(E30="","",IF(E30&lt;&gt;0,0.2))</f>
        <v/>
      </c>
      <c r="F29" s="19" t="str">
        <f t="shared" si="1"/>
        <v/>
      </c>
      <c r="G29" s="19" t="str">
        <f t="shared" si="1"/>
        <v/>
      </c>
      <c r="H29" s="19" t="str">
        <f t="shared" si="1"/>
        <v/>
      </c>
      <c r="I29" s="19" t="str">
        <f t="shared" si="1"/>
        <v/>
      </c>
      <c r="J29" s="19" t="str">
        <f t="shared" si="1"/>
        <v/>
      </c>
      <c r="K29" s="19" t="str">
        <f t="shared" si="1"/>
        <v/>
      </c>
      <c r="L29" s="19" t="str">
        <f t="shared" si="1"/>
        <v/>
      </c>
      <c r="M29" s="32"/>
      <c r="N29" s="48"/>
      <c r="O29" s="48"/>
      <c r="P29" s="48"/>
      <c r="Q29" s="48"/>
      <c r="R29" s="48"/>
      <c r="S29" s="48"/>
      <c r="T29" s="48"/>
      <c r="U29" s="48"/>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row>
    <row r="30" spans="1:174" s="10" customFormat="1" ht="15" customHeight="1" x14ac:dyDescent="0.25">
      <c r="A30" s="24" t="s">
        <v>3</v>
      </c>
      <c r="B30" s="31"/>
      <c r="C30" s="8"/>
      <c r="D30" s="11"/>
      <c r="E30" s="11"/>
      <c r="F30" s="11"/>
      <c r="G30" s="23"/>
      <c r="H30" s="23"/>
      <c r="I30" s="23"/>
      <c r="J30" s="23"/>
      <c r="K30" s="23"/>
      <c r="L30" s="23"/>
      <c r="M30" s="32"/>
      <c r="N30" s="50"/>
      <c r="O30" s="50"/>
      <c r="P30" s="50"/>
      <c r="Q30" s="50"/>
      <c r="R30" s="50"/>
      <c r="S30" s="50"/>
      <c r="T30" s="50"/>
      <c r="U30" s="50"/>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row>
    <row r="31" spans="1:174" s="10" customFormat="1" ht="15" customHeight="1" x14ac:dyDescent="0.25">
      <c r="A31" s="24"/>
      <c r="B31" s="31"/>
      <c r="C31" s="46"/>
      <c r="D31" s="46"/>
      <c r="E31" s="46"/>
      <c r="F31" s="46"/>
      <c r="G31" s="46"/>
      <c r="H31" s="33"/>
      <c r="I31" s="33"/>
      <c r="J31" s="33"/>
      <c r="K31" s="33"/>
      <c r="L31" s="33"/>
      <c r="M31" s="32"/>
      <c r="N31" s="50"/>
      <c r="O31" s="50"/>
      <c r="P31" s="50"/>
      <c r="Q31" s="50"/>
      <c r="R31" s="50"/>
      <c r="S31" s="50"/>
      <c r="T31" s="50"/>
      <c r="U31" s="50"/>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row>
    <row r="32" spans="1:174" s="7" customFormat="1" ht="15" customHeight="1" x14ac:dyDescent="0.25">
      <c r="A32" s="82" t="s">
        <v>14</v>
      </c>
      <c r="B32" s="82"/>
      <c r="C32" s="82"/>
      <c r="D32" s="82"/>
      <c r="E32" s="82"/>
      <c r="F32" s="82"/>
      <c r="G32" s="82"/>
      <c r="H32" s="82"/>
      <c r="I32" s="82"/>
      <c r="J32" s="82"/>
      <c r="K32" s="82"/>
      <c r="L32" s="82"/>
      <c r="M32" s="18">
        <f>M33</f>
        <v>0</v>
      </c>
      <c r="N32" s="48"/>
      <c r="O32" s="48"/>
      <c r="P32" s="48"/>
      <c r="Q32" s="48"/>
      <c r="R32" s="48"/>
      <c r="S32" s="48"/>
      <c r="T32" s="48"/>
      <c r="U32" s="48"/>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row>
    <row r="33" spans="1:174" s="7" customFormat="1" ht="15" customHeight="1" x14ac:dyDescent="0.25">
      <c r="A33" s="76" t="s">
        <v>15</v>
      </c>
      <c r="B33" s="77"/>
      <c r="C33" s="77"/>
      <c r="D33" s="77"/>
      <c r="E33" s="77"/>
      <c r="F33" s="77"/>
      <c r="G33" s="77"/>
      <c r="H33" s="77"/>
      <c r="I33" s="77"/>
      <c r="J33" s="77"/>
      <c r="K33" s="77"/>
      <c r="L33" s="78"/>
      <c r="M33" s="74">
        <f>SUM(C35:F35)</f>
        <v>0</v>
      </c>
      <c r="N33" s="48"/>
      <c r="O33" s="48"/>
      <c r="P33" s="48"/>
      <c r="Q33" s="48"/>
      <c r="R33" s="48"/>
      <c r="S33" s="48"/>
      <c r="T33" s="48"/>
      <c r="U33" s="48"/>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row>
    <row r="34" spans="1:174" s="7" customFormat="1" ht="36.75" customHeight="1" x14ac:dyDescent="0.25">
      <c r="A34" s="79"/>
      <c r="B34" s="80"/>
      <c r="C34" s="80"/>
      <c r="D34" s="80"/>
      <c r="E34" s="80"/>
      <c r="F34" s="80"/>
      <c r="G34" s="80"/>
      <c r="H34" s="80"/>
      <c r="I34" s="80"/>
      <c r="J34" s="80"/>
      <c r="K34" s="80"/>
      <c r="L34" s="81"/>
      <c r="M34" s="75"/>
      <c r="N34" s="48"/>
      <c r="O34" s="48"/>
      <c r="P34" s="48"/>
      <c r="Q34" s="48"/>
      <c r="R34" s="48"/>
      <c r="S34" s="48"/>
      <c r="T34" s="48"/>
      <c r="U34" s="48"/>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row>
    <row r="35" spans="1:174" s="7" customFormat="1" ht="15" customHeight="1" x14ac:dyDescent="0.25">
      <c r="A35" s="31" t="s">
        <v>2</v>
      </c>
      <c r="B35" s="31"/>
      <c r="C35" s="19" t="str">
        <f>IF(C36="","",IF(C36&lt;&gt;0,0.5))</f>
        <v/>
      </c>
      <c r="D35" s="19" t="str">
        <f t="shared" ref="D35:F35" si="2">IF(D36="","",IF(D36&lt;&gt;0,0.5))</f>
        <v/>
      </c>
      <c r="E35" s="19" t="str">
        <f t="shared" si="2"/>
        <v/>
      </c>
      <c r="F35" s="19" t="str">
        <f t="shared" si="2"/>
        <v/>
      </c>
      <c r="G35" s="22"/>
      <c r="H35" s="22"/>
      <c r="I35" s="22"/>
      <c r="J35" s="22"/>
      <c r="K35" s="22"/>
      <c r="L35" s="22"/>
      <c r="M35" s="32"/>
      <c r="N35" s="48"/>
      <c r="O35" s="48"/>
      <c r="P35" s="48"/>
      <c r="Q35" s="48"/>
      <c r="R35" s="48"/>
      <c r="S35" s="48"/>
      <c r="T35" s="48"/>
      <c r="U35" s="48"/>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row>
    <row r="36" spans="1:174" s="7" customFormat="1" ht="15" customHeight="1" x14ac:dyDescent="0.25">
      <c r="A36" s="24" t="s">
        <v>3</v>
      </c>
      <c r="B36" s="31"/>
      <c r="C36" s="23"/>
      <c r="D36" s="23"/>
      <c r="E36" s="23"/>
      <c r="F36" s="60"/>
      <c r="G36" s="46"/>
      <c r="H36" s="46"/>
      <c r="I36" s="46"/>
      <c r="J36" s="46"/>
      <c r="K36" s="46"/>
      <c r="L36" s="46"/>
      <c r="M36" s="32"/>
      <c r="N36" s="48"/>
      <c r="O36" s="48"/>
      <c r="P36" s="48"/>
      <c r="Q36" s="48"/>
      <c r="R36" s="48"/>
      <c r="S36" s="48"/>
      <c r="T36" s="48"/>
      <c r="U36" s="48"/>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row>
    <row r="37" spans="1:174" s="7" customFormat="1" ht="15" customHeight="1" x14ac:dyDescent="0.25">
      <c r="A37" s="24"/>
      <c r="B37" s="31"/>
      <c r="C37" s="33"/>
      <c r="D37" s="33"/>
      <c r="E37" s="33"/>
      <c r="F37" s="33"/>
      <c r="G37" s="33"/>
      <c r="H37" s="33"/>
      <c r="I37" s="33"/>
      <c r="J37" s="33"/>
      <c r="K37" s="33"/>
      <c r="L37" s="33"/>
      <c r="M37" s="32"/>
      <c r="N37" s="48"/>
      <c r="O37" s="48"/>
      <c r="P37" s="48"/>
      <c r="Q37" s="48"/>
      <c r="R37" s="48"/>
      <c r="S37" s="48"/>
      <c r="T37" s="48"/>
      <c r="U37" s="48"/>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row>
    <row r="38" spans="1:174" s="7" customFormat="1" ht="15" customHeight="1" x14ac:dyDescent="0.25">
      <c r="A38" s="57" t="s">
        <v>17</v>
      </c>
      <c r="B38" s="54"/>
      <c r="C38" s="58"/>
      <c r="D38" s="58"/>
      <c r="E38" s="59"/>
      <c r="F38" s="59"/>
      <c r="G38" s="59"/>
      <c r="H38" s="59"/>
      <c r="I38" s="59"/>
      <c r="J38" s="59"/>
      <c r="K38" s="59"/>
      <c r="L38" s="59"/>
      <c r="M38" s="59">
        <f>IF(N40&gt;3,3,IF(N40&lt;=3,N40))</f>
        <v>0</v>
      </c>
      <c r="N38" s="48"/>
      <c r="O38" s="48"/>
      <c r="P38" s="48"/>
      <c r="Q38" s="48"/>
      <c r="R38" s="48"/>
      <c r="S38" s="48"/>
      <c r="T38" s="48"/>
      <c r="U38" s="48"/>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row>
    <row r="39" spans="1:174" s="7" customFormat="1" ht="15" customHeight="1" x14ac:dyDescent="0.25">
      <c r="A39" s="71" t="s">
        <v>18</v>
      </c>
      <c r="B39" s="71"/>
      <c r="C39" s="71"/>
      <c r="D39" s="71"/>
      <c r="E39" s="71"/>
      <c r="F39" s="71"/>
      <c r="G39" s="71"/>
      <c r="H39" s="71"/>
      <c r="I39" s="71"/>
      <c r="J39" s="71"/>
      <c r="K39" s="71"/>
      <c r="L39" s="71"/>
      <c r="M39" s="72">
        <f>SUM(C41:E41)</f>
        <v>0</v>
      </c>
      <c r="N39" s="48"/>
      <c r="O39" s="48"/>
      <c r="P39" s="48"/>
      <c r="Q39" s="48"/>
      <c r="R39" s="48"/>
      <c r="S39" s="48"/>
      <c r="T39" s="48"/>
      <c r="U39" s="48"/>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row>
    <row r="40" spans="1:174" s="7" customFormat="1" ht="30" customHeight="1" x14ac:dyDescent="0.25">
      <c r="A40" s="71"/>
      <c r="B40" s="71"/>
      <c r="C40" s="71"/>
      <c r="D40" s="71"/>
      <c r="E40" s="71"/>
      <c r="F40" s="71"/>
      <c r="G40" s="71"/>
      <c r="H40" s="71"/>
      <c r="I40" s="71"/>
      <c r="J40" s="71"/>
      <c r="K40" s="71"/>
      <c r="L40" s="71"/>
      <c r="M40" s="73"/>
      <c r="N40" s="65">
        <f>SUM(M39,M44)</f>
        <v>0</v>
      </c>
      <c r="O40" s="51"/>
      <c r="P40" s="52"/>
      <c r="Q40" s="51"/>
      <c r="R40" s="48"/>
      <c r="S40" s="48"/>
      <c r="T40" s="48"/>
      <c r="U40" s="48"/>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row>
    <row r="41" spans="1:174" s="7" customFormat="1" ht="15" customHeight="1" x14ac:dyDescent="0.25">
      <c r="A41" s="24" t="s">
        <v>2</v>
      </c>
      <c r="B41" s="31"/>
      <c r="C41" s="20" t="str">
        <f>IF(C42="","",IF(C42&lt;&gt;0,1))</f>
        <v/>
      </c>
      <c r="D41" s="20" t="str">
        <f t="shared" ref="D41:E41" si="3">IF(D42="","",IF(D42&lt;&gt;0,1))</f>
        <v/>
      </c>
      <c r="E41" s="20" t="str">
        <f t="shared" si="3"/>
        <v/>
      </c>
      <c r="F41" s="20"/>
      <c r="G41" s="20"/>
      <c r="H41" s="20" t="str">
        <f t="shared" ref="H41:L41" si="4">IF(H42="","",IF(H42&lt;&gt;0,0.1))</f>
        <v/>
      </c>
      <c r="I41" s="20" t="str">
        <f t="shared" si="4"/>
        <v/>
      </c>
      <c r="J41" s="20" t="str">
        <f t="shared" si="4"/>
        <v/>
      </c>
      <c r="K41" s="20" t="str">
        <f t="shared" si="4"/>
        <v/>
      </c>
      <c r="L41" s="20" t="str">
        <f t="shared" si="4"/>
        <v/>
      </c>
      <c r="M41" s="33"/>
      <c r="N41" s="48"/>
      <c r="O41" s="51"/>
      <c r="P41" s="52"/>
      <c r="Q41" s="48"/>
      <c r="R41" s="48"/>
      <c r="S41" s="48"/>
      <c r="T41" s="48"/>
      <c r="U41" s="48"/>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row>
    <row r="42" spans="1:174" s="7" customFormat="1" ht="15" customHeight="1" x14ac:dyDescent="0.25">
      <c r="A42" s="24" t="s">
        <v>3</v>
      </c>
      <c r="B42" s="24"/>
      <c r="C42" s="12"/>
      <c r="D42" s="12"/>
      <c r="E42" s="61"/>
      <c r="F42" s="62"/>
      <c r="G42" s="62"/>
      <c r="H42" s="39"/>
      <c r="I42" s="39"/>
      <c r="J42" s="39"/>
      <c r="K42" s="39"/>
      <c r="L42" s="39"/>
      <c r="M42" s="30"/>
      <c r="N42" s="48"/>
      <c r="O42" s="48"/>
      <c r="P42" s="48"/>
      <c r="Q42" s="48"/>
      <c r="R42" s="48"/>
      <c r="S42" s="48"/>
      <c r="T42" s="48"/>
      <c r="U42" s="48"/>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row>
    <row r="43" spans="1:174" s="7" customFormat="1" ht="15" customHeight="1" x14ac:dyDescent="0.25">
      <c r="A43" s="24"/>
      <c r="B43" s="24"/>
      <c r="C43" s="40"/>
      <c r="D43" s="40"/>
      <c r="E43" s="40"/>
      <c r="F43" s="40"/>
      <c r="G43" s="40"/>
      <c r="H43" s="41"/>
      <c r="I43" s="41"/>
      <c r="J43" s="41"/>
      <c r="K43" s="41"/>
      <c r="L43" s="41"/>
      <c r="M43" s="30"/>
      <c r="N43" s="48"/>
      <c r="O43" s="48"/>
      <c r="P43" s="48"/>
      <c r="Q43" s="48"/>
      <c r="R43" s="48"/>
      <c r="S43" s="48"/>
      <c r="T43" s="48"/>
      <c r="U43" s="48"/>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row>
    <row r="44" spans="1:174" s="7" customFormat="1" ht="32.25" customHeight="1" x14ac:dyDescent="0.25">
      <c r="A44" s="70" t="s">
        <v>19</v>
      </c>
      <c r="B44" s="71"/>
      <c r="C44" s="71"/>
      <c r="D44" s="71"/>
      <c r="E44" s="71"/>
      <c r="F44" s="71"/>
      <c r="G44" s="71"/>
      <c r="H44" s="71"/>
      <c r="I44" s="71"/>
      <c r="J44" s="71"/>
      <c r="K44" s="71"/>
      <c r="L44" s="71"/>
      <c r="M44" s="72">
        <f>(SUM(C46:L46)+SUM(C49:G49))</f>
        <v>0</v>
      </c>
      <c r="N44" s="48"/>
      <c r="O44" s="48"/>
      <c r="P44" s="48"/>
      <c r="Q44" s="48"/>
      <c r="R44" s="48"/>
      <c r="S44" s="48"/>
      <c r="T44" s="48"/>
      <c r="U44" s="48"/>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row>
    <row r="45" spans="1:174" s="7" customFormat="1" x14ac:dyDescent="0.25">
      <c r="A45" s="71"/>
      <c r="B45" s="71"/>
      <c r="C45" s="71"/>
      <c r="D45" s="71"/>
      <c r="E45" s="71"/>
      <c r="F45" s="71"/>
      <c r="G45" s="71"/>
      <c r="H45" s="71"/>
      <c r="I45" s="71"/>
      <c r="J45" s="71"/>
      <c r="K45" s="71"/>
      <c r="L45" s="71"/>
      <c r="M45" s="73"/>
      <c r="N45" s="48"/>
      <c r="O45" s="48"/>
      <c r="P45" s="48"/>
      <c r="Q45" s="48"/>
      <c r="R45" s="48"/>
      <c r="S45" s="48"/>
      <c r="T45" s="48"/>
      <c r="U45" s="48"/>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row>
    <row r="46" spans="1:174" s="7" customFormat="1" x14ac:dyDescent="0.25">
      <c r="A46" s="24" t="s">
        <v>2</v>
      </c>
      <c r="B46" s="31"/>
      <c r="C46" s="20" t="str">
        <f>IF(C47="","",IF(C47&lt;&gt;0,0.2))</f>
        <v/>
      </c>
      <c r="D46" s="20" t="str">
        <f t="shared" ref="D46:G46" si="5">IF(D47="","",IF(D47&lt;&gt;0,0.2))</f>
        <v/>
      </c>
      <c r="E46" s="20" t="str">
        <f t="shared" si="5"/>
        <v/>
      </c>
      <c r="F46" s="20" t="str">
        <f t="shared" si="5"/>
        <v/>
      </c>
      <c r="G46" s="20" t="str">
        <f t="shared" si="5"/>
        <v/>
      </c>
      <c r="H46" s="20" t="str">
        <f>IF(H47="","",IF(H47&lt;&gt;0,0.2))</f>
        <v/>
      </c>
      <c r="I46" s="20" t="str">
        <f t="shared" ref="I46:L46" si="6">IF(I47="","",IF(I47&lt;&gt;0,0.2))</f>
        <v/>
      </c>
      <c r="J46" s="20" t="str">
        <f t="shared" si="6"/>
        <v/>
      </c>
      <c r="K46" s="20" t="str">
        <f t="shared" si="6"/>
        <v/>
      </c>
      <c r="L46" s="20" t="str">
        <f t="shared" si="6"/>
        <v/>
      </c>
      <c r="M46" s="33"/>
      <c r="N46" s="48"/>
      <c r="O46" s="48"/>
      <c r="P46" s="48"/>
      <c r="Q46" s="48"/>
      <c r="R46" s="48"/>
      <c r="S46" s="48"/>
      <c r="T46" s="48"/>
      <c r="U46" s="48"/>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row>
    <row r="47" spans="1:174" s="7" customFormat="1" x14ac:dyDescent="0.25">
      <c r="A47" s="24" t="s">
        <v>3</v>
      </c>
      <c r="B47" s="24"/>
      <c r="C47" s="12"/>
      <c r="D47" s="12"/>
      <c r="E47" s="12"/>
      <c r="F47" s="12"/>
      <c r="G47" s="63"/>
      <c r="H47" s="63"/>
      <c r="I47" s="63"/>
      <c r="J47" s="63"/>
      <c r="K47" s="63"/>
      <c r="L47" s="63"/>
      <c r="M47" s="30"/>
      <c r="N47" s="48"/>
      <c r="O47" s="48"/>
      <c r="P47" s="48"/>
      <c r="Q47" s="48"/>
      <c r="R47" s="48"/>
      <c r="S47" s="48"/>
      <c r="T47" s="48"/>
      <c r="U47" s="48"/>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row>
    <row r="48" spans="1:174" s="7" customFormat="1" ht="15" customHeight="1" x14ac:dyDescent="0.25">
      <c r="A48" s="24"/>
      <c r="B48" s="24"/>
      <c r="C48" s="40"/>
      <c r="D48" s="40"/>
      <c r="E48" s="40"/>
      <c r="F48" s="40"/>
      <c r="G48" s="40"/>
      <c r="H48" s="41"/>
      <c r="I48" s="41"/>
      <c r="J48" s="41"/>
      <c r="K48" s="41"/>
      <c r="L48" s="41"/>
      <c r="M48" s="30"/>
      <c r="N48" s="48"/>
      <c r="O48" s="48"/>
      <c r="P48" s="48"/>
      <c r="Q48" s="48"/>
      <c r="R48" s="48"/>
      <c r="S48" s="48"/>
      <c r="T48" s="48"/>
      <c r="U48" s="48"/>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row>
    <row r="49" spans="1:174" s="7" customFormat="1" x14ac:dyDescent="0.25">
      <c r="A49" s="24" t="s">
        <v>2</v>
      </c>
      <c r="B49" s="31"/>
      <c r="C49" s="20" t="str">
        <f>IF(C50="","",IF(C50&lt;&gt;0,0.2))</f>
        <v/>
      </c>
      <c r="D49" s="20" t="str">
        <f t="shared" ref="D49:G49" si="7">IF(D50="","",IF(D50&lt;&gt;0,0.2))</f>
        <v/>
      </c>
      <c r="E49" s="20" t="str">
        <f t="shared" si="7"/>
        <v/>
      </c>
      <c r="F49" s="20" t="str">
        <f t="shared" si="7"/>
        <v/>
      </c>
      <c r="G49" s="20" t="str">
        <f t="shared" si="7"/>
        <v/>
      </c>
      <c r="H49" s="20" t="str">
        <f t="shared" ref="H49:L49" si="8">IF(H50="","",IF(H50&lt;&gt;0,0.1))</f>
        <v/>
      </c>
      <c r="I49" s="20" t="str">
        <f t="shared" si="8"/>
        <v/>
      </c>
      <c r="J49" s="20" t="str">
        <f t="shared" si="8"/>
        <v/>
      </c>
      <c r="K49" s="20" t="str">
        <f t="shared" si="8"/>
        <v/>
      </c>
      <c r="L49" s="20" t="str">
        <f t="shared" si="8"/>
        <v/>
      </c>
      <c r="M49" s="33"/>
      <c r="N49" s="48"/>
      <c r="O49" s="53"/>
      <c r="P49" s="48"/>
      <c r="Q49" s="48"/>
      <c r="R49" s="48"/>
      <c r="S49" s="48"/>
      <c r="T49" s="48"/>
      <c r="U49" s="48"/>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row>
    <row r="50" spans="1:174" x14ac:dyDescent="0.25">
      <c r="A50" s="24" t="s">
        <v>3</v>
      </c>
      <c r="B50" s="24"/>
      <c r="C50" s="12"/>
      <c r="D50" s="12"/>
      <c r="E50" s="12"/>
      <c r="F50" s="12"/>
      <c r="G50" s="64"/>
      <c r="H50" s="62"/>
      <c r="I50" s="62"/>
      <c r="J50" s="62"/>
      <c r="K50" s="62"/>
      <c r="L50" s="62"/>
      <c r="M50" s="30"/>
    </row>
    <row r="51" spans="1:174" x14ac:dyDescent="0.25">
      <c r="A51" s="24"/>
      <c r="B51" s="24"/>
      <c r="C51" s="40"/>
      <c r="D51" s="40"/>
      <c r="E51" s="40"/>
      <c r="F51" s="40"/>
      <c r="G51" s="40"/>
      <c r="H51" s="41"/>
      <c r="I51" s="41"/>
      <c r="J51" s="41"/>
      <c r="K51" s="41"/>
      <c r="L51" s="41"/>
      <c r="M51" s="30"/>
    </row>
    <row r="52" spans="1:174" x14ac:dyDescent="0.25">
      <c r="M52" s="44"/>
    </row>
    <row r="53" spans="1:174" x14ac:dyDescent="0.25">
      <c r="M53" s="44"/>
    </row>
    <row r="54" spans="1:174" x14ac:dyDescent="0.25">
      <c r="M54" s="44"/>
    </row>
    <row r="55" spans="1:174" x14ac:dyDescent="0.25">
      <c r="M55" s="44"/>
    </row>
    <row r="56" spans="1:174" x14ac:dyDescent="0.25">
      <c r="M56" s="44"/>
    </row>
    <row r="57" spans="1:174" x14ac:dyDescent="0.25">
      <c r="M57" s="44"/>
    </row>
    <row r="58" spans="1:174" x14ac:dyDescent="0.25">
      <c r="M58" s="44"/>
    </row>
    <row r="59" spans="1:174" x14ac:dyDescent="0.25">
      <c r="M59" s="44"/>
    </row>
    <row r="60" spans="1:174" x14ac:dyDescent="0.25">
      <c r="M60" s="44"/>
    </row>
    <row r="61" spans="1:174" x14ac:dyDescent="0.25">
      <c r="M61" s="44"/>
    </row>
    <row r="62" spans="1:174" x14ac:dyDescent="0.25">
      <c r="M62" s="44"/>
    </row>
    <row r="63" spans="1:174" x14ac:dyDescent="0.25">
      <c r="M63" s="44"/>
    </row>
    <row r="64" spans="1:174" x14ac:dyDescent="0.25">
      <c r="M64" s="44"/>
    </row>
    <row r="65" spans="13:13" x14ac:dyDescent="0.25">
      <c r="M65" s="44"/>
    </row>
    <row r="66" spans="13:13" x14ac:dyDescent="0.25">
      <c r="M66" s="44"/>
    </row>
    <row r="67" spans="13:13" x14ac:dyDescent="0.25">
      <c r="M67" s="44"/>
    </row>
    <row r="68" spans="13:13" x14ac:dyDescent="0.25">
      <c r="M68" s="44"/>
    </row>
    <row r="69" spans="13:13" x14ac:dyDescent="0.25">
      <c r="M69" s="44"/>
    </row>
    <row r="70" spans="13:13" x14ac:dyDescent="0.25">
      <c r="M70" s="44"/>
    </row>
    <row r="71" spans="13:13" x14ac:dyDescent="0.25">
      <c r="M71" s="44"/>
    </row>
    <row r="72" spans="13:13" x14ac:dyDescent="0.25">
      <c r="M72" s="44"/>
    </row>
    <row r="73" spans="13:13" x14ac:dyDescent="0.25">
      <c r="M73" s="44"/>
    </row>
    <row r="74" spans="13:13" x14ac:dyDescent="0.25">
      <c r="M74" s="44"/>
    </row>
    <row r="75" spans="13:13" x14ac:dyDescent="0.25">
      <c r="M75" s="44"/>
    </row>
    <row r="76" spans="13:13" x14ac:dyDescent="0.25">
      <c r="M76" s="44"/>
    </row>
    <row r="77" spans="13:13" x14ac:dyDescent="0.25">
      <c r="M77" s="44"/>
    </row>
    <row r="78" spans="13:13" x14ac:dyDescent="0.25">
      <c r="M78" s="44"/>
    </row>
    <row r="79" spans="13:13" x14ac:dyDescent="0.25">
      <c r="M79" s="44"/>
    </row>
    <row r="80" spans="13:13" x14ac:dyDescent="0.25">
      <c r="M80" s="44"/>
    </row>
    <row r="81" spans="13:13" x14ac:dyDescent="0.25">
      <c r="M81" s="44"/>
    </row>
    <row r="82" spans="13:13" x14ac:dyDescent="0.25">
      <c r="M82" s="44"/>
    </row>
    <row r="83" spans="13:13" x14ac:dyDescent="0.25">
      <c r="M83" s="44"/>
    </row>
    <row r="84" spans="13:13" x14ac:dyDescent="0.25">
      <c r="M84" s="44"/>
    </row>
    <row r="85" spans="13:13" x14ac:dyDescent="0.25">
      <c r="M85" s="44"/>
    </row>
    <row r="86" spans="13:13" x14ac:dyDescent="0.25">
      <c r="M86" s="44"/>
    </row>
    <row r="87" spans="13:13" x14ac:dyDescent="0.25">
      <c r="M87" s="44"/>
    </row>
    <row r="88" spans="13:13" x14ac:dyDescent="0.25">
      <c r="M88" s="44"/>
    </row>
    <row r="89" spans="13:13" x14ac:dyDescent="0.25">
      <c r="M89" s="44"/>
    </row>
    <row r="90" spans="13:13" x14ac:dyDescent="0.25">
      <c r="M90" s="44"/>
    </row>
    <row r="91" spans="13:13" x14ac:dyDescent="0.25">
      <c r="M91" s="44"/>
    </row>
    <row r="92" spans="13:13" x14ac:dyDescent="0.25">
      <c r="M92" s="44"/>
    </row>
    <row r="93" spans="13:13" x14ac:dyDescent="0.25">
      <c r="M93" s="44"/>
    </row>
    <row r="94" spans="13:13" x14ac:dyDescent="0.25">
      <c r="M94" s="44"/>
    </row>
    <row r="95" spans="13:13" x14ac:dyDescent="0.25">
      <c r="M95" s="44"/>
    </row>
    <row r="96" spans="13:13" x14ac:dyDescent="0.25">
      <c r="M96" s="44"/>
    </row>
    <row r="97" spans="13:13" x14ac:dyDescent="0.25">
      <c r="M97" s="44"/>
    </row>
    <row r="98" spans="13:13" x14ac:dyDescent="0.25">
      <c r="M98" s="44"/>
    </row>
    <row r="99" spans="13:13" x14ac:dyDescent="0.25">
      <c r="M99" s="44"/>
    </row>
    <row r="100" spans="13:13" x14ac:dyDescent="0.25">
      <c r="M100" s="44"/>
    </row>
    <row r="101" spans="13:13" x14ac:dyDescent="0.25">
      <c r="M101" s="44"/>
    </row>
    <row r="102" spans="13:13" x14ac:dyDescent="0.25">
      <c r="M102" s="44"/>
    </row>
    <row r="103" spans="13:13" x14ac:dyDescent="0.25">
      <c r="M103" s="44"/>
    </row>
    <row r="104" spans="13:13" x14ac:dyDescent="0.25">
      <c r="M104" s="44"/>
    </row>
    <row r="105" spans="13:13" x14ac:dyDescent="0.25">
      <c r="M105" s="44"/>
    </row>
    <row r="106" spans="13:13" x14ac:dyDescent="0.25">
      <c r="M106" s="44"/>
    </row>
    <row r="107" spans="13:13" x14ac:dyDescent="0.25">
      <c r="M107" s="44"/>
    </row>
    <row r="108" spans="13:13" x14ac:dyDescent="0.25">
      <c r="M108" s="44"/>
    </row>
    <row r="109" spans="13:13" x14ac:dyDescent="0.25">
      <c r="M109" s="44"/>
    </row>
    <row r="110" spans="13:13" x14ac:dyDescent="0.25">
      <c r="M110" s="44"/>
    </row>
    <row r="111" spans="13:13" x14ac:dyDescent="0.25">
      <c r="M111" s="44"/>
    </row>
    <row r="112" spans="13:13" x14ac:dyDescent="0.25">
      <c r="M112" s="44"/>
    </row>
    <row r="113" spans="13:13" x14ac:dyDescent="0.25">
      <c r="M113" s="44"/>
    </row>
    <row r="114" spans="13:13" x14ac:dyDescent="0.25">
      <c r="M114" s="44"/>
    </row>
    <row r="115" spans="13:13" x14ac:dyDescent="0.25">
      <c r="M115" s="44"/>
    </row>
    <row r="116" spans="13:13" x14ac:dyDescent="0.25">
      <c r="M116" s="44"/>
    </row>
    <row r="117" spans="13:13" x14ac:dyDescent="0.25">
      <c r="M117" s="44"/>
    </row>
    <row r="118" spans="13:13" x14ac:dyDescent="0.25">
      <c r="M118" s="44"/>
    </row>
    <row r="119" spans="13:13" x14ac:dyDescent="0.25">
      <c r="M119" s="44"/>
    </row>
    <row r="120" spans="13:13" x14ac:dyDescent="0.25">
      <c r="M120" s="44"/>
    </row>
    <row r="121" spans="13:13" x14ac:dyDescent="0.25">
      <c r="M121" s="44"/>
    </row>
    <row r="122" spans="13:13" x14ac:dyDescent="0.25">
      <c r="M122" s="44"/>
    </row>
    <row r="123" spans="13:13" x14ac:dyDescent="0.25">
      <c r="M123" s="44"/>
    </row>
    <row r="124" spans="13:13" x14ac:dyDescent="0.25">
      <c r="M124" s="44"/>
    </row>
    <row r="125" spans="13:13" x14ac:dyDescent="0.25">
      <c r="M125" s="44"/>
    </row>
    <row r="126" spans="13:13" x14ac:dyDescent="0.25">
      <c r="M126" s="44"/>
    </row>
    <row r="127" spans="13:13" x14ac:dyDescent="0.25">
      <c r="M127" s="44"/>
    </row>
    <row r="128" spans="13:13" x14ac:dyDescent="0.25">
      <c r="M128" s="44"/>
    </row>
    <row r="129" spans="13:13" x14ac:dyDescent="0.25">
      <c r="M129" s="44"/>
    </row>
    <row r="130" spans="13:13" x14ac:dyDescent="0.25">
      <c r="M130" s="44"/>
    </row>
    <row r="131" spans="13:13" x14ac:dyDescent="0.25">
      <c r="M131" s="44"/>
    </row>
    <row r="132" spans="13:13" x14ac:dyDescent="0.25">
      <c r="M132" s="44"/>
    </row>
    <row r="133" spans="13:13" x14ac:dyDescent="0.25">
      <c r="M133" s="44"/>
    </row>
    <row r="134" spans="13:13" x14ac:dyDescent="0.25">
      <c r="M134" s="44"/>
    </row>
    <row r="135" spans="13:13" x14ac:dyDescent="0.25">
      <c r="M135" s="44"/>
    </row>
    <row r="136" spans="13:13" x14ac:dyDescent="0.25">
      <c r="M136" s="44"/>
    </row>
    <row r="137" spans="13:13" x14ac:dyDescent="0.25">
      <c r="M137" s="44"/>
    </row>
    <row r="138" spans="13:13" x14ac:dyDescent="0.25">
      <c r="M138" s="44"/>
    </row>
    <row r="139" spans="13:13" x14ac:dyDescent="0.25">
      <c r="M139" s="44"/>
    </row>
    <row r="140" spans="13:13" x14ac:dyDescent="0.25">
      <c r="M140" s="44"/>
    </row>
    <row r="141" spans="13:13" x14ac:dyDescent="0.25">
      <c r="M141" s="44"/>
    </row>
    <row r="142" spans="13:13" x14ac:dyDescent="0.25">
      <c r="M142" s="44"/>
    </row>
    <row r="143" spans="13:13" x14ac:dyDescent="0.25">
      <c r="M143" s="44"/>
    </row>
    <row r="144" spans="13:13" x14ac:dyDescent="0.25">
      <c r="M144" s="44"/>
    </row>
    <row r="145" spans="13:13" x14ac:dyDescent="0.25">
      <c r="M145" s="44"/>
    </row>
    <row r="146" spans="13:13" x14ac:dyDescent="0.25">
      <c r="M146" s="44"/>
    </row>
    <row r="147" spans="13:13" x14ac:dyDescent="0.25">
      <c r="M147" s="44"/>
    </row>
    <row r="148" spans="13:13" x14ac:dyDescent="0.25">
      <c r="M148" s="44"/>
    </row>
  </sheetData>
  <sheetProtection algorithmName="SHA-512" hashValue="WRWh2mz8RTmwd0SI2NqTGyNQ7unDz2Smxph6GBDHUj70zrmsPCPaWQGHop0tVeFKD6XAA2f5eEv2VmCv6xRBCw==" saltValue="8r3iyn6D8l7Pkhb6SGWOMA==" spinCount="100000" sheet="1" objects="1" scenarios="1"/>
  <dataConsolidate/>
  <mergeCells count="22">
    <mergeCell ref="A6:B6"/>
    <mergeCell ref="A3:M3"/>
    <mergeCell ref="A2:M2"/>
    <mergeCell ref="A4:M4"/>
    <mergeCell ref="C5:L5"/>
    <mergeCell ref="C6:L6"/>
    <mergeCell ref="I8:J8"/>
    <mergeCell ref="I9:J9"/>
    <mergeCell ref="A44:L45"/>
    <mergeCell ref="M44:M45"/>
    <mergeCell ref="M39:M40"/>
    <mergeCell ref="A39:L40"/>
    <mergeCell ref="M18:M19"/>
    <mergeCell ref="A33:L34"/>
    <mergeCell ref="M33:M34"/>
    <mergeCell ref="A28:L28"/>
    <mergeCell ref="A32:L32"/>
    <mergeCell ref="A12:L12"/>
    <mergeCell ref="A11:L11"/>
    <mergeCell ref="A23:L23"/>
    <mergeCell ref="A17:L17"/>
    <mergeCell ref="A18:L19"/>
  </mergeCells>
  <dataValidations count="1">
    <dataValidation type="list" allowBlank="1" showInputMessage="1" showErrorMessage="1" sqref="C14:L14">
      <formula1>$P$1:$P$11</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PPGECE - UNIVATES - 2017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italo.neide</cp:lastModifiedBy>
  <dcterms:created xsi:type="dcterms:W3CDTF">2015-12-04T13:13:11Z</dcterms:created>
  <dcterms:modified xsi:type="dcterms:W3CDTF">2017-11-25T11:49:58Z</dcterms:modified>
</cp:coreProperties>
</file>