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aixa - DEZ 2019" sheetId="1" r:id="rId4"/>
  </sheets>
  <definedNames/>
  <calcPr/>
</workbook>
</file>

<file path=xl/sharedStrings.xml><?xml version="1.0" encoding="utf-8"?>
<sst xmlns="http://schemas.openxmlformats.org/spreadsheetml/2006/main" count="71" uniqueCount="48">
  <si>
    <t>Resumo</t>
  </si>
  <si>
    <t xml:space="preserve">PRESTAÇÃO DE CONTAS </t>
  </si>
  <si>
    <t>Diretório Central dos Estudantes UNIVATES</t>
  </si>
  <si>
    <t>Orçamento Inicial:</t>
  </si>
  <si>
    <t>Diretoria 2020</t>
  </si>
  <si>
    <t>Total de Receitas:</t>
  </si>
  <si>
    <t>Dezembro/19</t>
  </si>
  <si>
    <t>Total de Despesas:</t>
  </si>
  <si>
    <t>Responsável: Jeferson Henrique Ziem - 1º Tesoureiro</t>
  </si>
  <si>
    <t>Saldo Final:</t>
  </si>
  <si>
    <t>Obs.: Os documentos comprobatórios estão anexos a esta prestação de contas.</t>
  </si>
  <si>
    <t>CAIXA</t>
  </si>
  <si>
    <t>SALDO INICIAL</t>
  </si>
  <si>
    <t>NR</t>
  </si>
  <si>
    <t>DATA</t>
  </si>
  <si>
    <t>REFERÊNCIA</t>
  </si>
  <si>
    <t>HISTÓRICO</t>
  </si>
  <si>
    <t>FORMA</t>
  </si>
  <si>
    <t>RECEITAS</t>
  </si>
  <si>
    <t>DESPESAS</t>
  </si>
  <si>
    <t>SALDO</t>
  </si>
  <si>
    <t>DCE UNIVATES</t>
  </si>
  <si>
    <t>Entrada caixa</t>
  </si>
  <si>
    <t>-</t>
  </si>
  <si>
    <t>Previdencia INSS</t>
  </si>
  <si>
    <t>DARF</t>
  </si>
  <si>
    <t>INSS star - FESTA DOS BIXOS</t>
  </si>
  <si>
    <t>INSS</t>
  </si>
  <si>
    <t>FGTS</t>
  </si>
  <si>
    <t>Nº 02179</t>
  </si>
  <si>
    <t>DANFE - Erva Mate NATUMATE NATIVA A GRANEL</t>
  </si>
  <si>
    <t>DINHEIRO</t>
  </si>
  <si>
    <t>Boleto - ELITE COPIADORAS LTDA</t>
  </si>
  <si>
    <t>DCE UNIVATES - Departamento Pessoal</t>
  </si>
  <si>
    <t>GPS - Guia da Previdência Social - 13/2019</t>
  </si>
  <si>
    <t>Folha 13/19 - Funcionário Renan Dutra Soares</t>
  </si>
  <si>
    <t>Folha 13/19 - Funcionário Bruno Schitt</t>
  </si>
  <si>
    <t>Folha 13/19 - Funcionário Angélica Ramos Dallalibera</t>
  </si>
  <si>
    <t>Folha 13/19 - Funcionário Lucas Gunther Klein</t>
  </si>
  <si>
    <t>TOTAL PARCIAL:</t>
  </si>
  <si>
    <t>SALDO TOTAL MÊS:</t>
  </si>
  <si>
    <t>EM CAIXA:</t>
  </si>
  <si>
    <t>LEGENDA:</t>
  </si>
  <si>
    <t>NR = Número de Registro</t>
  </si>
  <si>
    <t>Data = Período da Receita/Despesa</t>
  </si>
  <si>
    <t>Referência = Boletos/Notas Fiscais</t>
  </si>
  <si>
    <t>Histórico = Discriminação breve de onde foi gasto/com o que foi gasto...</t>
  </si>
  <si>
    <t>Forma = Dinheiro/Cheque/Transferência Bancária...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</si>
</sst>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([$R$ -416]* #,##0.00_);_([$R$ -416]* \(#,##0.00\);_([$R$ -416]* &quot;-&quot;??_);_(@_)"/>
    <numFmt numFmtId="165" formatCode="_-&quot;R$&quot;\ * #,##0.00_-;\-&quot;R$&quot;\ * #,##0.00_-;_-&quot;R$&quot;\ * &quot;-&quot;??_-;_-@"/>
  </numFmts>
  <fonts count="10">
    <font>
      <sz val="10.0"/>
      <color rgb="FF000000"/>
      <name val="Arial"/>
    </font>
    <font>
      <b/>
      <sz val="15.0"/>
      <color theme="1"/>
      <name val="Arial"/>
    </font>
    <font>
      <b/>
      <u/>
      <sz val="12.0"/>
      <color theme="1"/>
      <name val="Arial"/>
    </font>
    <font>
      <sz val="11.0"/>
      <color theme="1"/>
      <name val="Arial"/>
    </font>
    <font>
      <b/>
      <sz val="11.0"/>
      <color theme="1"/>
      <name val="Arial"/>
    </font>
    <font>
      <color theme="1"/>
      <name val="Arial"/>
    </font>
    <font/>
    <font>
      <sz val="11.0"/>
      <color rgb="FF000000"/>
      <name val="Arial"/>
    </font>
    <font>
      <b/>
      <sz val="11.0"/>
      <color rgb="FF000000"/>
      <name val="Arial"/>
    </font>
    <font>
      <b/>
      <u/>
      <sz val="15.0"/>
      <color rgb="FF000000"/>
      <name val="Arial"/>
    </font>
  </fonts>
  <fills count="12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D966"/>
        <bgColor rgb="FFFFD966"/>
      </patternFill>
    </fill>
    <fill>
      <patternFill patternType="solid">
        <fgColor rgb="FF999999"/>
        <bgColor rgb="FF999999"/>
      </patternFill>
    </fill>
    <fill>
      <patternFill patternType="solid">
        <fgColor rgb="FFB6D7A8"/>
        <bgColor rgb="FFB6D7A8"/>
      </patternFill>
    </fill>
    <fill>
      <patternFill patternType="solid">
        <fgColor rgb="FFEA9999"/>
        <bgColor rgb="FFEA9999"/>
      </patternFill>
    </fill>
    <fill>
      <patternFill patternType="solid">
        <fgColor rgb="FFA4C2F4"/>
        <bgColor rgb="FFA4C2F4"/>
      </patternFill>
    </fill>
    <fill>
      <patternFill patternType="solid">
        <fgColor rgb="FFD9D9D9"/>
        <bgColor rgb="FFD9D9D9"/>
      </patternFill>
    </fill>
    <fill>
      <patternFill patternType="solid">
        <fgColor rgb="FF9FC5E8"/>
        <bgColor rgb="FF9FC5E8"/>
      </patternFill>
    </fill>
    <fill>
      <patternFill patternType="solid">
        <fgColor rgb="FFCCCCCC"/>
        <bgColor rgb="FFCCCCCC"/>
      </patternFill>
    </fill>
    <fill>
      <patternFill patternType="solid">
        <fgColor rgb="FFEFEFEF"/>
        <bgColor rgb="FFEFEFEF"/>
      </patternFill>
    </fill>
  </fills>
  <borders count="33">
    <border/>
    <border>
      <left style="medium">
        <color rgb="FF000000"/>
      </left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</border>
    <border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right/>
      <top/>
      <bottom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/>
      <right/>
      <top/>
      <bottom/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/>
      <top/>
      <bottom/>
    </border>
    <border>
      <right style="thin">
        <color rgb="FF000000"/>
      </right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/>
      <right/>
      <bottom/>
    </border>
    <border>
      <left/>
      <right style="thin">
        <color rgb="FF000000"/>
      </right>
      <bottom/>
    </border>
    <border>
      <left style="medium">
        <color rgb="FF000000"/>
      </left>
      <right/>
      <top/>
      <bottom/>
    </border>
    <border>
      <left/>
      <right style="medium">
        <color rgb="FF000000"/>
      </right>
      <top/>
      <bottom/>
    </border>
    <border>
      <left/>
      <right style="thin">
        <color rgb="FF000000"/>
      </right>
      <top/>
      <bottom/>
    </border>
    <border>
      <left style="medium">
        <color rgb="FF000000"/>
      </left>
      <right/>
      <top/>
      <bottom style="medium">
        <color rgb="FF000000"/>
      </bottom>
    </border>
    <border>
      <left/>
      <right/>
      <top/>
      <bottom style="medium">
        <color rgb="FF000000"/>
      </bottom>
    </border>
    <border>
      <left/>
      <right style="medium">
        <color rgb="FF000000"/>
      </right>
      <top/>
      <bottom style="medium">
        <color rgb="FF000000"/>
      </bottom>
    </border>
  </borders>
  <cellStyleXfs count="1">
    <xf borderId="0" fillId="0" fontId="0" numFmtId="0" applyAlignment="1" applyFont="1"/>
  </cellStyleXfs>
  <cellXfs count="10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readingOrder="0" vertical="center"/>
    </xf>
    <xf borderId="1" fillId="0" fontId="2" numFmtId="0" xfId="0" applyAlignment="1" applyBorder="1" applyFont="1">
      <alignment horizontal="left" readingOrder="0" vertical="center"/>
    </xf>
    <xf borderId="2" fillId="0" fontId="1" numFmtId="0" xfId="0" applyAlignment="1" applyBorder="1" applyFont="1">
      <alignment horizontal="left" readingOrder="0" vertical="center"/>
    </xf>
    <xf borderId="3" fillId="0" fontId="1" numFmtId="0" xfId="0" applyAlignment="1" applyBorder="1" applyFont="1">
      <alignment horizontal="left" readingOrder="0" vertical="center"/>
    </xf>
    <xf borderId="0" fillId="2" fontId="3" numFmtId="0" xfId="0" applyFill="1" applyFont="1"/>
    <xf borderId="1" fillId="0" fontId="1" numFmtId="0" xfId="0" applyAlignment="1" applyBorder="1" applyFont="1">
      <alignment horizontal="left" readingOrder="0" vertical="center"/>
    </xf>
    <xf borderId="4" fillId="0" fontId="1" numFmtId="0" xfId="0" applyAlignment="1" applyBorder="1" applyFont="1">
      <alignment horizontal="left" readingOrder="0" vertical="center"/>
    </xf>
    <xf borderId="0" fillId="0" fontId="4" numFmtId="0" xfId="0" applyAlignment="1" applyFont="1">
      <alignment horizontal="left" readingOrder="0" vertical="center"/>
    </xf>
    <xf borderId="1" fillId="0" fontId="3" numFmtId="0" xfId="0" applyAlignment="1" applyBorder="1" applyFont="1">
      <alignment horizontal="left" readingOrder="0" vertical="center"/>
    </xf>
    <xf borderId="0" fillId="0" fontId="3" numFmtId="164" xfId="0" applyAlignment="1" applyFont="1" applyNumberFormat="1">
      <alignment horizontal="left" readingOrder="0" vertical="center"/>
    </xf>
    <xf borderId="0" fillId="0" fontId="4" numFmtId="49" xfId="0" applyAlignment="1" applyFont="1" applyNumberFormat="1">
      <alignment horizontal="left" readingOrder="0" vertical="center"/>
    </xf>
    <xf borderId="5" fillId="0" fontId="3" numFmtId="164" xfId="0" applyAlignment="1" applyBorder="1" applyFont="1" applyNumberFormat="1">
      <alignment horizontal="left" readingOrder="0" vertical="center"/>
    </xf>
    <xf borderId="5" fillId="0" fontId="4" numFmtId="0" xfId="0" applyAlignment="1" applyBorder="1" applyFont="1">
      <alignment horizontal="left" readingOrder="0" vertical="center"/>
    </xf>
    <xf borderId="5" fillId="0" fontId="1" numFmtId="0" xfId="0" applyAlignment="1" applyBorder="1" applyFont="1">
      <alignment horizontal="left" readingOrder="0" vertical="center"/>
    </xf>
    <xf borderId="1" fillId="0" fontId="4" numFmtId="0" xfId="0" applyAlignment="1" applyBorder="1" applyFont="1">
      <alignment horizontal="right" readingOrder="0" vertical="center"/>
    </xf>
    <xf borderId="0" fillId="0" fontId="4" numFmtId="164" xfId="0" applyAlignment="1" applyFont="1" applyNumberFormat="1">
      <alignment horizontal="left" readingOrder="0" vertical="center"/>
    </xf>
    <xf borderId="0" fillId="0" fontId="5" numFmtId="0" xfId="0" applyAlignment="1" applyFont="1">
      <alignment readingOrder="0" shrinkToFit="0" vertical="top" wrapText="1"/>
    </xf>
    <xf borderId="0" fillId="2" fontId="4" numFmtId="0" xfId="0" applyAlignment="1" applyFont="1">
      <alignment horizontal="center" readingOrder="0" vertical="center"/>
    </xf>
    <xf borderId="6" fillId="3" fontId="4" numFmtId="4" xfId="0" applyAlignment="1" applyBorder="1" applyFill="1" applyFont="1" applyNumberFormat="1">
      <alignment horizontal="center" vertical="center"/>
    </xf>
    <xf borderId="7" fillId="0" fontId="6" numFmtId="0" xfId="0" applyBorder="1" applyFont="1"/>
    <xf borderId="8" fillId="0" fontId="6" numFmtId="0" xfId="0" applyBorder="1" applyFont="1"/>
    <xf borderId="9" fillId="2" fontId="3" numFmtId="0" xfId="0" applyBorder="1" applyFont="1"/>
    <xf borderId="1" fillId="2" fontId="3" numFmtId="14" xfId="0" applyAlignment="1" applyBorder="1" applyFont="1" applyNumberFormat="1">
      <alignment horizontal="left"/>
    </xf>
    <xf borderId="0" fillId="2" fontId="3" numFmtId="14" xfId="0" applyAlignment="1" applyFont="1" applyNumberFormat="1">
      <alignment horizontal="left"/>
    </xf>
    <xf borderId="10" fillId="3" fontId="4" numFmtId="4" xfId="0" applyAlignment="1" applyBorder="1" applyFont="1" applyNumberFormat="1">
      <alignment readingOrder="0"/>
    </xf>
    <xf borderId="5" fillId="3" fontId="4" numFmtId="165" xfId="0" applyAlignment="1" applyBorder="1" applyFont="1" applyNumberFormat="1">
      <alignment horizontal="center"/>
    </xf>
    <xf borderId="11" fillId="0" fontId="6" numFmtId="0" xfId="0" applyBorder="1" applyFont="1"/>
    <xf borderId="10" fillId="4" fontId="4" numFmtId="0" xfId="0" applyAlignment="1" applyBorder="1" applyFill="1" applyFont="1">
      <alignment horizontal="center" readingOrder="0" vertical="center"/>
    </xf>
    <xf borderId="8" fillId="5" fontId="4" numFmtId="4" xfId="0" applyAlignment="1" applyBorder="1" applyFill="1" applyFont="1" applyNumberFormat="1">
      <alignment horizontal="center" readingOrder="0"/>
    </xf>
    <xf borderId="10" fillId="6" fontId="4" numFmtId="165" xfId="0" applyAlignment="1" applyBorder="1" applyFill="1" applyFont="1" applyNumberFormat="1">
      <alignment horizontal="center" readingOrder="0"/>
    </xf>
    <xf borderId="10" fillId="7" fontId="4" numFmtId="165" xfId="0" applyAlignment="1" applyBorder="1" applyFill="1" applyFont="1" applyNumberFormat="1">
      <alignment horizontal="center" readingOrder="0"/>
    </xf>
    <xf borderId="12" fillId="8" fontId="7" numFmtId="0" xfId="0" applyAlignment="1" applyBorder="1" applyFill="1" applyFont="1">
      <alignment horizontal="center" readingOrder="0"/>
    </xf>
    <xf borderId="13" fillId="8" fontId="7" numFmtId="14" xfId="0" applyAlignment="1" applyBorder="1" applyFont="1" applyNumberFormat="1">
      <alignment horizontal="center" readingOrder="0"/>
    </xf>
    <xf borderId="13" fillId="8" fontId="7" numFmtId="0" xfId="0" applyAlignment="1" applyBorder="1" applyFont="1">
      <alignment horizontal="center" readingOrder="0"/>
    </xf>
    <xf borderId="13" fillId="8" fontId="3" numFmtId="0" xfId="0" applyAlignment="1" applyBorder="1" applyFont="1">
      <alignment horizontal="center"/>
    </xf>
    <xf borderId="14" fillId="5" fontId="3" numFmtId="165" xfId="0" applyAlignment="1" applyBorder="1" applyFont="1" applyNumberFormat="1">
      <alignment horizontal="center" readingOrder="0"/>
    </xf>
    <xf borderId="13" fillId="6" fontId="3" numFmtId="165" xfId="0" applyAlignment="1" applyBorder="1" applyFont="1" applyNumberFormat="1">
      <alignment horizontal="center" readingOrder="0"/>
    </xf>
    <xf borderId="13" fillId="7" fontId="3" numFmtId="165" xfId="0" applyAlignment="1" applyBorder="1" applyFont="1" applyNumberFormat="1">
      <alignment horizontal="center"/>
    </xf>
    <xf borderId="15" fillId="2" fontId="3" numFmtId="165" xfId="0" applyBorder="1" applyFont="1" applyNumberFormat="1"/>
    <xf borderId="12" fillId="2" fontId="3" numFmtId="0" xfId="0" applyAlignment="1" applyBorder="1" applyFont="1">
      <alignment horizontal="center" readingOrder="0"/>
    </xf>
    <xf borderId="13" fillId="2" fontId="7" numFmtId="14" xfId="0" applyAlignment="1" applyBorder="1" applyFont="1" applyNumberFormat="1">
      <alignment horizontal="center" readingOrder="0"/>
    </xf>
    <xf borderId="13" fillId="2" fontId="7" numFmtId="0" xfId="0" applyAlignment="1" applyBorder="1" applyFont="1">
      <alignment horizontal="center" readingOrder="0"/>
    </xf>
    <xf borderId="12" fillId="2" fontId="3" numFmtId="0" xfId="0" applyAlignment="1" applyBorder="1" applyFont="1">
      <alignment horizontal="center"/>
    </xf>
    <xf borderId="16" fillId="5" fontId="7" numFmtId="165" xfId="0" applyAlignment="1" applyBorder="1" applyFont="1" applyNumberFormat="1">
      <alignment horizontal="center" readingOrder="0"/>
    </xf>
    <xf borderId="12" fillId="6" fontId="7" numFmtId="165" xfId="0" applyAlignment="1" applyBorder="1" applyFont="1" applyNumberFormat="1">
      <alignment horizontal="center" readingOrder="0"/>
    </xf>
    <xf borderId="12" fillId="7" fontId="3" numFmtId="165" xfId="0" applyAlignment="1" applyBorder="1" applyFont="1" applyNumberFormat="1">
      <alignment horizontal="center" readingOrder="0"/>
    </xf>
    <xf borderId="15" fillId="2" fontId="3" numFmtId="0" xfId="0" applyBorder="1" applyFont="1"/>
    <xf borderId="12" fillId="8" fontId="3" numFmtId="0" xfId="0" applyAlignment="1" applyBorder="1" applyFont="1">
      <alignment horizontal="center"/>
    </xf>
    <xf borderId="13" fillId="8" fontId="3" numFmtId="0" xfId="0" applyAlignment="1" applyBorder="1" applyFont="1">
      <alignment horizontal="center" readingOrder="0"/>
    </xf>
    <xf borderId="12" fillId="5" fontId="3" numFmtId="165" xfId="0" applyAlignment="1" applyBorder="1" applyFont="1" applyNumberFormat="1">
      <alignment horizontal="center" readingOrder="0"/>
    </xf>
    <xf borderId="12" fillId="6" fontId="3" numFmtId="165" xfId="0" applyAlignment="1" applyBorder="1" applyFont="1" applyNumberFormat="1">
      <alignment horizontal="center" readingOrder="0"/>
    </xf>
    <xf borderId="12" fillId="2" fontId="7" numFmtId="0" xfId="0" applyAlignment="1" applyBorder="1" applyFont="1">
      <alignment horizontal="center" readingOrder="0"/>
    </xf>
    <xf borderId="12" fillId="2" fontId="7" numFmtId="14" xfId="0" applyAlignment="1" applyBorder="1" applyFont="1" applyNumberFormat="1">
      <alignment horizontal="center" readingOrder="0"/>
    </xf>
    <xf borderId="12" fillId="8" fontId="7" numFmtId="14" xfId="0" applyAlignment="1" applyBorder="1" applyFont="1" applyNumberFormat="1">
      <alignment horizontal="center" readingOrder="0"/>
    </xf>
    <xf borderId="12" fillId="8" fontId="3" numFmtId="0" xfId="0" applyAlignment="1" applyBorder="1" applyFont="1">
      <alignment horizontal="center" readingOrder="0"/>
    </xf>
    <xf borderId="13" fillId="2" fontId="3" numFmtId="0" xfId="0" applyAlignment="1" applyBorder="1" applyFont="1">
      <alignment horizontal="center" readingOrder="0"/>
    </xf>
    <xf borderId="13" fillId="5" fontId="3" numFmtId="165" xfId="0" applyAlignment="1" applyBorder="1" applyFont="1" applyNumberFormat="1">
      <alignment horizontal="center" readingOrder="0"/>
    </xf>
    <xf borderId="13" fillId="7" fontId="3" numFmtId="165" xfId="0" applyAlignment="1" applyBorder="1" applyFont="1" applyNumberFormat="1">
      <alignment horizontal="center" readingOrder="0"/>
    </xf>
    <xf borderId="12" fillId="8" fontId="3" numFmtId="14" xfId="0" applyAlignment="1" applyBorder="1" applyFont="1" applyNumberFormat="1">
      <alignment horizontal="center"/>
    </xf>
    <xf borderId="12" fillId="6" fontId="3" numFmtId="165" xfId="0" applyAlignment="1" applyBorder="1" applyFont="1" applyNumberFormat="1">
      <alignment horizontal="center"/>
    </xf>
    <xf borderId="12" fillId="2" fontId="3" numFmtId="14" xfId="0" applyAlignment="1" applyBorder="1" applyFont="1" applyNumberFormat="1">
      <alignment horizontal="center"/>
    </xf>
    <xf borderId="12" fillId="5" fontId="3" numFmtId="165" xfId="0" applyAlignment="1" applyBorder="1" applyFont="1" applyNumberFormat="1">
      <alignment horizontal="center"/>
    </xf>
    <xf borderId="17" fillId="2" fontId="3" numFmtId="14" xfId="0" applyAlignment="1" applyBorder="1" applyFont="1" applyNumberFormat="1">
      <alignment horizontal="center"/>
    </xf>
    <xf borderId="12" fillId="8" fontId="3" numFmtId="0" xfId="0" applyBorder="1" applyFont="1"/>
    <xf borderId="16" fillId="8" fontId="3" numFmtId="0" xfId="0" applyAlignment="1" applyBorder="1" applyFont="1">
      <alignment horizontal="center"/>
    </xf>
    <xf borderId="12" fillId="2" fontId="3" numFmtId="0" xfId="0" applyBorder="1" applyFont="1"/>
    <xf borderId="16" fillId="2" fontId="3" numFmtId="0" xfId="0" applyAlignment="1" applyBorder="1" applyFont="1">
      <alignment horizontal="center"/>
    </xf>
    <xf borderId="13" fillId="8" fontId="3" numFmtId="14" xfId="0" applyAlignment="1" applyBorder="1" applyFont="1" applyNumberFormat="1">
      <alignment horizontal="center"/>
    </xf>
    <xf borderId="12" fillId="5" fontId="3" numFmtId="165" xfId="0" applyBorder="1" applyFont="1" applyNumberFormat="1"/>
    <xf borderId="12" fillId="2" fontId="3" numFmtId="14" xfId="0" applyBorder="1" applyFont="1" applyNumberFormat="1"/>
    <xf borderId="12" fillId="8" fontId="3" numFmtId="14" xfId="0" applyBorder="1" applyFont="1" applyNumberFormat="1"/>
    <xf borderId="12" fillId="5" fontId="3" numFmtId="165" xfId="0" applyAlignment="1" applyBorder="1" applyFont="1" applyNumberFormat="1">
      <alignment readingOrder="0"/>
    </xf>
    <xf borderId="12" fillId="5" fontId="3" numFmtId="4" xfId="0" applyBorder="1" applyFont="1" applyNumberFormat="1"/>
    <xf borderId="17" fillId="6" fontId="3" numFmtId="165" xfId="0" applyAlignment="1" applyBorder="1" applyFont="1" applyNumberFormat="1">
      <alignment horizontal="center"/>
    </xf>
    <xf borderId="17" fillId="2" fontId="7" numFmtId="0" xfId="0" applyAlignment="1" applyBorder="1" applyFont="1">
      <alignment horizontal="center" readingOrder="0"/>
    </xf>
    <xf borderId="17" fillId="2" fontId="3" numFmtId="0" xfId="0" applyBorder="1" applyFont="1"/>
    <xf borderId="17" fillId="5" fontId="3" numFmtId="165" xfId="0" applyBorder="1" applyFont="1" applyNumberFormat="1"/>
    <xf borderId="17" fillId="7" fontId="3" numFmtId="165" xfId="0" applyAlignment="1" applyBorder="1" applyFont="1" applyNumberFormat="1">
      <alignment horizontal="center" readingOrder="0"/>
    </xf>
    <xf borderId="6" fillId="2" fontId="8" numFmtId="0" xfId="0" applyAlignment="1" applyBorder="1" applyFont="1">
      <alignment horizontal="right" readingOrder="0"/>
    </xf>
    <xf borderId="10" fillId="5" fontId="3" numFmtId="4" xfId="0" applyBorder="1" applyFont="1" applyNumberFormat="1"/>
    <xf borderId="10" fillId="6" fontId="3" numFmtId="165" xfId="0" applyAlignment="1" applyBorder="1" applyFont="1" applyNumberFormat="1">
      <alignment horizontal="center"/>
    </xf>
    <xf borderId="10" fillId="9" fontId="3" numFmtId="165" xfId="0" applyBorder="1" applyFill="1" applyFont="1" applyNumberFormat="1"/>
    <xf borderId="18" fillId="2" fontId="8" numFmtId="165" xfId="0" applyAlignment="1" applyBorder="1" applyFont="1" applyNumberFormat="1">
      <alignment horizontal="right" readingOrder="0"/>
    </xf>
    <xf borderId="5" fillId="0" fontId="6" numFmtId="0" xfId="0" applyBorder="1" applyFont="1"/>
    <xf borderId="19" fillId="2" fontId="3" numFmtId="165" xfId="0" applyBorder="1" applyFont="1" applyNumberFormat="1"/>
    <xf borderId="6" fillId="2" fontId="8" numFmtId="165" xfId="0" applyAlignment="1" applyBorder="1" applyFont="1" applyNumberFormat="1">
      <alignment horizontal="right" readingOrder="0"/>
    </xf>
    <xf borderId="10" fillId="2" fontId="3" numFmtId="165" xfId="0" applyBorder="1" applyFont="1" applyNumberFormat="1"/>
    <xf borderId="20" fillId="2" fontId="3" numFmtId="4" xfId="0" applyBorder="1" applyFont="1" applyNumberFormat="1"/>
    <xf borderId="0" fillId="2" fontId="3" numFmtId="165" xfId="0" applyAlignment="1" applyFont="1" applyNumberFormat="1">
      <alignment horizontal="center"/>
    </xf>
    <xf borderId="21" fillId="2" fontId="3" numFmtId="165" xfId="0" applyBorder="1" applyFont="1" applyNumberFormat="1"/>
    <xf borderId="22" fillId="10" fontId="9" numFmtId="0" xfId="0" applyAlignment="1" applyBorder="1" applyFill="1" applyFont="1">
      <alignment readingOrder="0"/>
    </xf>
    <xf borderId="23" fillId="0" fontId="6" numFmtId="0" xfId="0" applyBorder="1" applyFont="1"/>
    <xf borderId="24" fillId="0" fontId="6" numFmtId="0" xfId="0" applyBorder="1" applyFont="1"/>
    <xf borderId="15" fillId="2" fontId="3" numFmtId="4" xfId="0" applyBorder="1" applyFont="1" applyNumberFormat="1"/>
    <xf borderId="25" fillId="2" fontId="3" numFmtId="165" xfId="0" applyAlignment="1" applyBorder="1" applyFont="1" applyNumberFormat="1">
      <alignment horizontal="center"/>
    </xf>
    <xf borderId="26" fillId="2" fontId="3" numFmtId="4" xfId="0" applyBorder="1" applyFont="1" applyNumberFormat="1"/>
    <xf borderId="27" fillId="11" fontId="8" numFmtId="49" xfId="0" applyAlignment="1" applyBorder="1" applyFill="1" applyFont="1" applyNumberFormat="1">
      <alignment readingOrder="0"/>
    </xf>
    <xf borderId="15" fillId="11" fontId="3" numFmtId="0" xfId="0" applyBorder="1" applyFont="1"/>
    <xf borderId="28" fillId="11" fontId="3" numFmtId="0" xfId="0" applyBorder="1" applyFont="1"/>
    <xf borderId="15" fillId="2" fontId="3" numFmtId="165" xfId="0" applyAlignment="1" applyBorder="1" applyFont="1" applyNumberFormat="1">
      <alignment horizontal="center"/>
    </xf>
    <xf borderId="29" fillId="2" fontId="3" numFmtId="4" xfId="0" applyBorder="1" applyFont="1" applyNumberFormat="1"/>
    <xf borderId="30" fillId="11" fontId="8" numFmtId="49" xfId="0" applyAlignment="1" applyBorder="1" applyFont="1" applyNumberFormat="1">
      <alignment readingOrder="0"/>
    </xf>
    <xf borderId="31" fillId="11" fontId="3" numFmtId="0" xfId="0" applyBorder="1" applyFont="1"/>
    <xf borderId="32" fillId="11" fontId="3" numFmtId="0" xfId="0" applyBorder="1" applyFont="1"/>
    <xf borderId="25" fillId="2" fontId="3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75"/>
  <cols>
    <col customWidth="1" min="1" max="1" width="5.29"/>
    <col customWidth="1" min="2" max="2" width="12.0"/>
    <col customWidth="1" min="3" max="3" width="33.14"/>
    <col customWidth="1" min="4" max="4" width="44.71"/>
    <col customWidth="1" min="5" max="5" width="14.43"/>
    <col customWidth="1" min="6" max="6" width="14.71"/>
    <col customWidth="1" min="7" max="7" width="12.71"/>
    <col customWidth="1" min="8" max="8" width="12.57"/>
    <col customWidth="1" min="9" max="9" width="9.14"/>
  </cols>
  <sheetData>
    <row r="1">
      <c r="A1" s="1"/>
      <c r="B1" s="1"/>
      <c r="C1" s="1"/>
      <c r="D1" s="1"/>
      <c r="E1" s="1"/>
      <c r="F1" s="2" t="s">
        <v>0</v>
      </c>
      <c r="G1" s="3"/>
      <c r="H1" s="4"/>
      <c r="I1" s="5"/>
    </row>
    <row r="2">
      <c r="A2" s="1" t="s">
        <v>1</v>
      </c>
      <c r="F2" s="6"/>
      <c r="G2" s="1"/>
      <c r="H2" s="7"/>
      <c r="I2" s="5"/>
    </row>
    <row r="3">
      <c r="A3" s="8" t="s">
        <v>2</v>
      </c>
      <c r="F3" s="9" t="s">
        <v>3</v>
      </c>
      <c r="G3" s="10">
        <f>G10</f>
        <v>2045</v>
      </c>
      <c r="H3" s="7"/>
      <c r="I3" s="5"/>
    </row>
    <row r="4">
      <c r="A4" s="8" t="s">
        <v>4</v>
      </c>
      <c r="F4" s="9" t="s">
        <v>5</v>
      </c>
      <c r="G4" s="10">
        <f>F62</f>
        <v>4000</v>
      </c>
      <c r="H4" s="7"/>
      <c r="I4" s="5"/>
    </row>
    <row r="5">
      <c r="A5" s="11" t="s">
        <v>6</v>
      </c>
      <c r="F5" s="9" t="s">
        <v>7</v>
      </c>
      <c r="G5" s="12">
        <f>G62</f>
        <v>5688.8</v>
      </c>
      <c r="H5" s="7"/>
      <c r="I5" s="5"/>
    </row>
    <row r="6">
      <c r="A6" s="13" t="s">
        <v>8</v>
      </c>
      <c r="B6" s="13"/>
      <c r="C6" s="13"/>
      <c r="D6" s="14"/>
      <c r="E6" s="1"/>
      <c r="F6" s="15" t="s">
        <v>9</v>
      </c>
      <c r="G6" s="16">
        <f>G3+G4-G5</f>
        <v>356.2</v>
      </c>
      <c r="H6" s="7"/>
      <c r="I6" s="5"/>
    </row>
    <row r="7">
      <c r="A7" s="17" t="s">
        <v>10</v>
      </c>
      <c r="F7" s="6"/>
      <c r="G7" s="1"/>
      <c r="H7" s="7"/>
      <c r="I7" s="5"/>
    </row>
    <row r="8">
      <c r="F8" s="6"/>
      <c r="G8" s="1"/>
      <c r="H8" s="7"/>
      <c r="I8" s="5"/>
    </row>
    <row r="9">
      <c r="A9" s="18"/>
      <c r="B9" s="18"/>
      <c r="C9" s="18"/>
      <c r="D9" s="18"/>
      <c r="E9" s="18"/>
      <c r="F9" s="19" t="s">
        <v>11</v>
      </c>
      <c r="G9" s="20"/>
      <c r="H9" s="21"/>
      <c r="I9" s="22"/>
    </row>
    <row r="10">
      <c r="A10" s="23"/>
      <c r="B10" s="24"/>
      <c r="C10" s="24"/>
      <c r="D10" s="24"/>
      <c r="E10" s="24"/>
      <c r="F10" s="25" t="s">
        <v>12</v>
      </c>
      <c r="G10" s="26">
        <v>2045.0</v>
      </c>
      <c r="H10" s="27"/>
      <c r="I10" s="22"/>
    </row>
    <row r="11">
      <c r="A11" s="28" t="s">
        <v>13</v>
      </c>
      <c r="B11" s="28" t="s">
        <v>14</v>
      </c>
      <c r="C11" s="28" t="s">
        <v>15</v>
      </c>
      <c r="D11" s="28" t="s">
        <v>16</v>
      </c>
      <c r="E11" s="28" t="s">
        <v>17</v>
      </c>
      <c r="F11" s="29" t="s">
        <v>18</v>
      </c>
      <c r="G11" s="30" t="s">
        <v>19</v>
      </c>
      <c r="H11" s="31" t="s">
        <v>20</v>
      </c>
      <c r="I11" s="22"/>
    </row>
    <row r="12">
      <c r="A12" s="32">
        <v>1.0</v>
      </c>
      <c r="B12" s="33">
        <v>43804.0</v>
      </c>
      <c r="C12" s="34" t="s">
        <v>21</v>
      </c>
      <c r="D12" s="35" t="s">
        <v>22</v>
      </c>
      <c r="E12" s="32" t="s">
        <v>23</v>
      </c>
      <c r="F12" s="36">
        <v>4000.0</v>
      </c>
      <c r="G12" s="37">
        <v>0.0</v>
      </c>
      <c r="H12" s="38">
        <f>G3+F12-G12</f>
        <v>6045</v>
      </c>
      <c r="I12" s="39"/>
    </row>
    <row r="13">
      <c r="A13" s="40">
        <v>2.0</v>
      </c>
      <c r="B13" s="41">
        <v>43804.0</v>
      </c>
      <c r="C13" s="42" t="s">
        <v>21</v>
      </c>
      <c r="D13" s="43" t="s">
        <v>24</v>
      </c>
      <c r="E13" s="40" t="s">
        <v>23</v>
      </c>
      <c r="F13" s="44">
        <v>0.0</v>
      </c>
      <c r="G13" s="45">
        <v>70.36</v>
      </c>
      <c r="H13" s="46">
        <f t="shared" ref="H13:H61" si="1">H12+F13-G13</f>
        <v>5974.64</v>
      </c>
      <c r="I13" s="47"/>
    </row>
    <row r="14">
      <c r="A14" s="34">
        <v>3.0</v>
      </c>
      <c r="B14" s="33">
        <v>43804.0</v>
      </c>
      <c r="C14" s="34" t="s">
        <v>21</v>
      </c>
      <c r="D14" s="48" t="s">
        <v>25</v>
      </c>
      <c r="E14" s="49" t="s">
        <v>23</v>
      </c>
      <c r="F14" s="50">
        <v>0.0</v>
      </c>
      <c r="G14" s="51">
        <v>29.75</v>
      </c>
      <c r="H14" s="46">
        <f t="shared" si="1"/>
        <v>5944.89</v>
      </c>
      <c r="I14" s="47"/>
    </row>
    <row r="15">
      <c r="A15" s="52">
        <v>4.0</v>
      </c>
      <c r="B15" s="53">
        <v>43804.0</v>
      </c>
      <c r="C15" s="42" t="s">
        <v>21</v>
      </c>
      <c r="D15" s="40" t="s">
        <v>26</v>
      </c>
      <c r="E15" s="40" t="s">
        <v>23</v>
      </c>
      <c r="F15" s="50">
        <v>0.0</v>
      </c>
      <c r="G15" s="51">
        <v>15.99</v>
      </c>
      <c r="H15" s="46">
        <f t="shared" si="1"/>
        <v>5928.9</v>
      </c>
      <c r="I15" s="47"/>
    </row>
    <row r="16">
      <c r="A16" s="32">
        <v>5.0</v>
      </c>
      <c r="B16" s="54">
        <v>43804.0</v>
      </c>
      <c r="C16" s="34" t="s">
        <v>21</v>
      </c>
      <c r="D16" s="55" t="s">
        <v>25</v>
      </c>
      <c r="E16" s="55" t="s">
        <v>23</v>
      </c>
      <c r="F16" s="50">
        <v>0.0</v>
      </c>
      <c r="G16" s="51">
        <v>73.69</v>
      </c>
      <c r="H16" s="46">
        <f t="shared" si="1"/>
        <v>5855.21</v>
      </c>
      <c r="I16" s="47"/>
    </row>
    <row r="17">
      <c r="A17" s="52">
        <v>6.0</v>
      </c>
      <c r="B17" s="53">
        <v>43804.0</v>
      </c>
      <c r="C17" s="42" t="s">
        <v>21</v>
      </c>
      <c r="D17" s="40" t="s">
        <v>27</v>
      </c>
      <c r="E17" s="40" t="s">
        <v>23</v>
      </c>
      <c r="F17" s="50">
        <v>0.0</v>
      </c>
      <c r="G17" s="51">
        <v>2217.4</v>
      </c>
      <c r="H17" s="46">
        <f t="shared" si="1"/>
        <v>3637.81</v>
      </c>
      <c r="I17" s="47"/>
    </row>
    <row r="18">
      <c r="A18" s="32">
        <v>7.0</v>
      </c>
      <c r="B18" s="54">
        <v>43804.0</v>
      </c>
      <c r="C18" s="34" t="s">
        <v>21</v>
      </c>
      <c r="D18" s="55" t="s">
        <v>28</v>
      </c>
      <c r="E18" s="55" t="s">
        <v>23</v>
      </c>
      <c r="F18" s="50">
        <v>0.0</v>
      </c>
      <c r="G18" s="51">
        <v>589.51</v>
      </c>
      <c r="H18" s="46">
        <f t="shared" si="1"/>
        <v>3048.3</v>
      </c>
      <c r="I18" s="47"/>
    </row>
    <row r="19">
      <c r="A19" s="42">
        <v>8.0</v>
      </c>
      <c r="B19" s="41">
        <v>43819.0</v>
      </c>
      <c r="C19" s="42" t="s">
        <v>29</v>
      </c>
      <c r="D19" s="56" t="s">
        <v>30</v>
      </c>
      <c r="E19" s="56" t="s">
        <v>31</v>
      </c>
      <c r="F19" s="57">
        <v>0.0</v>
      </c>
      <c r="G19" s="37">
        <v>210.0</v>
      </c>
      <c r="H19" s="58">
        <f t="shared" si="1"/>
        <v>2838.3</v>
      </c>
      <c r="I19" s="47"/>
    </row>
    <row r="20">
      <c r="A20" s="32">
        <v>9.0</v>
      </c>
      <c r="B20" s="54">
        <v>43819.0</v>
      </c>
      <c r="C20" s="34">
        <v>2.0192016E7</v>
      </c>
      <c r="D20" s="55" t="s">
        <v>32</v>
      </c>
      <c r="E20" s="55" t="s">
        <v>31</v>
      </c>
      <c r="F20" s="50">
        <v>0.0</v>
      </c>
      <c r="G20" s="51">
        <v>135.1</v>
      </c>
      <c r="H20" s="46">
        <f t="shared" si="1"/>
        <v>2703.2</v>
      </c>
      <c r="I20" s="47"/>
    </row>
    <row r="21">
      <c r="A21" s="40">
        <v>10.0</v>
      </c>
      <c r="B21" s="53">
        <v>43819.0</v>
      </c>
      <c r="C21" s="52" t="s">
        <v>33</v>
      </c>
      <c r="D21" s="40" t="s">
        <v>34</v>
      </c>
      <c r="E21" s="40" t="s">
        <v>31</v>
      </c>
      <c r="F21" s="50">
        <v>0.0</v>
      </c>
      <c r="G21" s="51">
        <v>1024.2</v>
      </c>
      <c r="H21" s="46">
        <f t="shared" si="1"/>
        <v>1679</v>
      </c>
      <c r="I21" s="47"/>
    </row>
    <row r="22">
      <c r="A22" s="32">
        <v>11.0</v>
      </c>
      <c r="B22" s="54">
        <v>43819.0</v>
      </c>
      <c r="C22" s="32" t="s">
        <v>33</v>
      </c>
      <c r="D22" s="55" t="s">
        <v>35</v>
      </c>
      <c r="E22" s="55" t="s">
        <v>31</v>
      </c>
      <c r="F22" s="50">
        <v>0.0</v>
      </c>
      <c r="G22" s="51">
        <v>320.7</v>
      </c>
      <c r="H22" s="46">
        <f t="shared" si="1"/>
        <v>1358.3</v>
      </c>
      <c r="I22" s="47"/>
    </row>
    <row r="23">
      <c r="A23" s="40">
        <v>12.0</v>
      </c>
      <c r="B23" s="53">
        <v>43819.0</v>
      </c>
      <c r="C23" s="52" t="s">
        <v>33</v>
      </c>
      <c r="D23" s="40" t="s">
        <v>36</v>
      </c>
      <c r="E23" s="40" t="s">
        <v>31</v>
      </c>
      <c r="F23" s="50">
        <v>0.0</v>
      </c>
      <c r="G23" s="51">
        <v>273.85</v>
      </c>
      <c r="H23" s="46">
        <f t="shared" si="1"/>
        <v>1084.45</v>
      </c>
      <c r="I23" s="47"/>
    </row>
    <row r="24">
      <c r="A24" s="32">
        <v>13.0</v>
      </c>
      <c r="B24" s="54">
        <v>43819.0</v>
      </c>
      <c r="C24" s="32" t="s">
        <v>33</v>
      </c>
      <c r="D24" s="55" t="s">
        <v>37</v>
      </c>
      <c r="E24" s="55" t="s">
        <v>31</v>
      </c>
      <c r="F24" s="50">
        <v>0.0</v>
      </c>
      <c r="G24" s="51">
        <v>533.45</v>
      </c>
      <c r="H24" s="46">
        <f t="shared" si="1"/>
        <v>551</v>
      </c>
      <c r="I24" s="47"/>
    </row>
    <row r="25">
      <c r="A25" s="52">
        <v>14.0</v>
      </c>
      <c r="B25" s="53">
        <v>43819.0</v>
      </c>
      <c r="C25" s="52" t="s">
        <v>33</v>
      </c>
      <c r="D25" s="40" t="s">
        <v>38</v>
      </c>
      <c r="E25" s="40" t="s">
        <v>31</v>
      </c>
      <c r="F25" s="50">
        <v>0.0</v>
      </c>
      <c r="G25" s="51">
        <v>194.8</v>
      </c>
      <c r="H25" s="46">
        <f t="shared" si="1"/>
        <v>356.2</v>
      </c>
      <c r="I25" s="47"/>
    </row>
    <row r="26">
      <c r="A26" s="55">
        <v>15.0</v>
      </c>
      <c r="B26" s="59"/>
      <c r="C26" s="59"/>
      <c r="D26" s="48"/>
      <c r="E26" s="48"/>
      <c r="F26" s="50"/>
      <c r="G26" s="60"/>
      <c r="H26" s="46">
        <f t="shared" si="1"/>
        <v>356.2</v>
      </c>
      <c r="I26" s="47"/>
    </row>
    <row r="27">
      <c r="A27" s="52">
        <v>16.0</v>
      </c>
      <c r="B27" s="61"/>
      <c r="C27" s="61"/>
      <c r="D27" s="43"/>
      <c r="E27" s="43"/>
      <c r="F27" s="62"/>
      <c r="G27" s="60"/>
      <c r="H27" s="46">
        <f t="shared" si="1"/>
        <v>356.2</v>
      </c>
      <c r="I27" s="47"/>
    </row>
    <row r="28">
      <c r="A28" s="55">
        <v>17.0</v>
      </c>
      <c r="B28" s="59"/>
      <c r="C28" s="59"/>
      <c r="D28" s="48"/>
      <c r="E28" s="48"/>
      <c r="F28" s="62"/>
      <c r="G28" s="60"/>
      <c r="H28" s="46">
        <f t="shared" si="1"/>
        <v>356.2</v>
      </c>
      <c r="I28" s="47"/>
    </row>
    <row r="29">
      <c r="A29" s="52">
        <v>18.0</v>
      </c>
      <c r="B29" s="61"/>
      <c r="C29" s="61"/>
      <c r="D29" s="43"/>
      <c r="E29" s="43"/>
      <c r="F29" s="62"/>
      <c r="G29" s="60"/>
      <c r="H29" s="46">
        <f t="shared" si="1"/>
        <v>356.2</v>
      </c>
      <c r="I29" s="47"/>
    </row>
    <row r="30">
      <c r="A30" s="32">
        <v>19.0</v>
      </c>
      <c r="B30" s="59"/>
      <c r="C30" s="59"/>
      <c r="D30" s="48"/>
      <c r="E30" s="48"/>
      <c r="F30" s="62"/>
      <c r="G30" s="60"/>
      <c r="H30" s="46">
        <f t="shared" si="1"/>
        <v>356.2</v>
      </c>
      <c r="I30" s="47"/>
    </row>
    <row r="31">
      <c r="A31" s="40">
        <v>20.0</v>
      </c>
      <c r="B31" s="61"/>
      <c r="C31" s="61"/>
      <c r="D31" s="43"/>
      <c r="E31" s="43"/>
      <c r="F31" s="62"/>
      <c r="G31" s="60"/>
      <c r="H31" s="46">
        <f t="shared" si="1"/>
        <v>356.2</v>
      </c>
      <c r="I31" s="47"/>
    </row>
    <row r="32">
      <c r="A32" s="32">
        <v>21.0</v>
      </c>
      <c r="B32" s="59"/>
      <c r="C32" s="59"/>
      <c r="D32" s="48"/>
      <c r="E32" s="48"/>
      <c r="F32" s="62"/>
      <c r="G32" s="60"/>
      <c r="H32" s="46">
        <f t="shared" si="1"/>
        <v>356.2</v>
      </c>
      <c r="I32" s="47"/>
    </row>
    <row r="33">
      <c r="A33" s="40">
        <v>22.0</v>
      </c>
      <c r="B33" s="61"/>
      <c r="C33" s="61"/>
      <c r="D33" s="43"/>
      <c r="E33" s="43"/>
      <c r="F33" s="62"/>
      <c r="G33" s="60"/>
      <c r="H33" s="46">
        <f t="shared" si="1"/>
        <v>356.2</v>
      </c>
      <c r="I33" s="47"/>
    </row>
    <row r="34">
      <c r="A34" s="32">
        <v>23.0</v>
      </c>
      <c r="B34" s="59"/>
      <c r="C34" s="59"/>
      <c r="D34" s="48"/>
      <c r="E34" s="48"/>
      <c r="F34" s="62"/>
      <c r="G34" s="60"/>
      <c r="H34" s="46">
        <f t="shared" si="1"/>
        <v>356.2</v>
      </c>
      <c r="I34" s="47"/>
    </row>
    <row r="35">
      <c r="A35" s="52">
        <v>24.0</v>
      </c>
      <c r="B35" s="61"/>
      <c r="C35" s="61"/>
      <c r="D35" s="43"/>
      <c r="E35" s="43"/>
      <c r="F35" s="62"/>
      <c r="G35" s="60"/>
      <c r="H35" s="46">
        <f t="shared" si="1"/>
        <v>356.2</v>
      </c>
      <c r="I35" s="47"/>
    </row>
    <row r="36">
      <c r="A36" s="55">
        <v>25.0</v>
      </c>
      <c r="B36" s="59"/>
      <c r="C36" s="59"/>
      <c r="D36" s="48"/>
      <c r="E36" s="48"/>
      <c r="F36" s="62"/>
      <c r="G36" s="60"/>
      <c r="H36" s="46">
        <f t="shared" si="1"/>
        <v>356.2</v>
      </c>
      <c r="I36" s="47"/>
    </row>
    <row r="37">
      <c r="A37" s="52">
        <v>26.0</v>
      </c>
      <c r="B37" s="63"/>
      <c r="C37" s="63"/>
      <c r="D37" s="43"/>
      <c r="E37" s="43"/>
      <c r="F37" s="62"/>
      <c r="G37" s="60"/>
      <c r="H37" s="46">
        <f t="shared" si="1"/>
        <v>356.2</v>
      </c>
      <c r="I37" s="47"/>
    </row>
    <row r="38">
      <c r="A38" s="55">
        <v>27.0</v>
      </c>
      <c r="B38" s="64"/>
      <c r="C38" s="64"/>
      <c r="D38" s="65"/>
      <c r="E38" s="48"/>
      <c r="F38" s="62"/>
      <c r="G38" s="60"/>
      <c r="H38" s="46">
        <f t="shared" si="1"/>
        <v>356.2</v>
      </c>
      <c r="I38" s="47"/>
    </row>
    <row r="39">
      <c r="A39" s="52">
        <v>28.0</v>
      </c>
      <c r="B39" s="66"/>
      <c r="C39" s="66"/>
      <c r="D39" s="67"/>
      <c r="E39" s="43"/>
      <c r="F39" s="62"/>
      <c r="G39" s="60"/>
      <c r="H39" s="46">
        <f t="shared" si="1"/>
        <v>356.2</v>
      </c>
      <c r="I39" s="47"/>
    </row>
    <row r="40">
      <c r="A40" s="32">
        <v>29.0</v>
      </c>
      <c r="B40" s="68"/>
      <c r="C40" s="68"/>
      <c r="D40" s="48"/>
      <c r="E40" s="48"/>
      <c r="F40" s="69"/>
      <c r="G40" s="60"/>
      <c r="H40" s="46">
        <f t="shared" si="1"/>
        <v>356.2</v>
      </c>
      <c r="I40" s="47"/>
    </row>
    <row r="41">
      <c r="A41" s="40">
        <v>30.0</v>
      </c>
      <c r="B41" s="61"/>
      <c r="C41" s="61"/>
      <c r="D41" s="43"/>
      <c r="E41" s="43"/>
      <c r="F41" s="69"/>
      <c r="G41" s="60"/>
      <c r="H41" s="46">
        <f t="shared" si="1"/>
        <v>356.2</v>
      </c>
      <c r="I41" s="47"/>
    </row>
    <row r="42">
      <c r="A42" s="32">
        <v>31.0</v>
      </c>
      <c r="B42" s="59"/>
      <c r="C42" s="59"/>
      <c r="D42" s="48"/>
      <c r="E42" s="48"/>
      <c r="F42" s="69"/>
      <c r="G42" s="60"/>
      <c r="H42" s="46">
        <f t="shared" si="1"/>
        <v>356.2</v>
      </c>
      <c r="I42" s="47"/>
    </row>
    <row r="43">
      <c r="A43" s="40">
        <v>32.0</v>
      </c>
      <c r="B43" s="61"/>
      <c r="C43" s="61"/>
      <c r="D43" s="43"/>
      <c r="E43" s="43"/>
      <c r="F43" s="69"/>
      <c r="G43" s="60"/>
      <c r="H43" s="46">
        <f t="shared" si="1"/>
        <v>356.2</v>
      </c>
      <c r="I43" s="47"/>
    </row>
    <row r="44">
      <c r="A44" s="32">
        <v>33.0</v>
      </c>
      <c r="B44" s="59"/>
      <c r="C44" s="59"/>
      <c r="D44" s="48"/>
      <c r="E44" s="48"/>
      <c r="F44" s="69"/>
      <c r="G44" s="60"/>
      <c r="H44" s="46">
        <f t="shared" si="1"/>
        <v>356.2</v>
      </c>
      <c r="I44" s="47"/>
    </row>
    <row r="45">
      <c r="A45" s="52">
        <v>34.0</v>
      </c>
      <c r="B45" s="70"/>
      <c r="C45" s="70"/>
      <c r="D45" s="43"/>
      <c r="E45" s="43"/>
      <c r="F45" s="69"/>
      <c r="G45" s="60"/>
      <c r="H45" s="46">
        <f t="shared" si="1"/>
        <v>356.2</v>
      </c>
      <c r="I45" s="47"/>
    </row>
    <row r="46">
      <c r="A46" s="55">
        <v>35.0</v>
      </c>
      <c r="B46" s="71"/>
      <c r="C46" s="71"/>
      <c r="D46" s="48"/>
      <c r="E46" s="48"/>
      <c r="F46" s="62"/>
      <c r="G46" s="60"/>
      <c r="H46" s="46">
        <f t="shared" si="1"/>
        <v>356.2</v>
      </c>
      <c r="I46" s="47"/>
    </row>
    <row r="47">
      <c r="A47" s="52">
        <v>36.0</v>
      </c>
      <c r="B47" s="61"/>
      <c r="C47" s="61"/>
      <c r="D47" s="43"/>
      <c r="E47" s="43"/>
      <c r="F47" s="62"/>
      <c r="G47" s="60"/>
      <c r="H47" s="46">
        <f t="shared" si="1"/>
        <v>356.2</v>
      </c>
      <c r="I47" s="47"/>
    </row>
    <row r="48">
      <c r="A48" s="55">
        <v>37.0</v>
      </c>
      <c r="B48" s="59"/>
      <c r="C48" s="59"/>
      <c r="D48" s="48"/>
      <c r="E48" s="48"/>
      <c r="F48" s="62"/>
      <c r="G48" s="60"/>
      <c r="H48" s="46">
        <f t="shared" si="1"/>
        <v>356.2</v>
      </c>
      <c r="I48" s="47"/>
    </row>
    <row r="49">
      <c r="A49" s="52">
        <v>38.0</v>
      </c>
      <c r="B49" s="61"/>
      <c r="C49" s="61"/>
      <c r="D49" s="43"/>
      <c r="E49" s="43"/>
      <c r="F49" s="50"/>
      <c r="G49" s="60"/>
      <c r="H49" s="46">
        <f t="shared" si="1"/>
        <v>356.2</v>
      </c>
      <c r="I49" s="47"/>
    </row>
    <row r="50">
      <c r="A50" s="32">
        <v>39.0</v>
      </c>
      <c r="B50" s="59"/>
      <c r="C50" s="59"/>
      <c r="D50" s="48"/>
      <c r="E50" s="48"/>
      <c r="F50" s="72"/>
      <c r="G50" s="60"/>
      <c r="H50" s="46">
        <f t="shared" si="1"/>
        <v>356.2</v>
      </c>
      <c r="I50" s="47"/>
    </row>
    <row r="51">
      <c r="A51" s="40">
        <v>40.0</v>
      </c>
      <c r="B51" s="61"/>
      <c r="C51" s="61"/>
      <c r="D51" s="43"/>
      <c r="E51" s="43"/>
      <c r="F51" s="69"/>
      <c r="G51" s="60"/>
      <c r="H51" s="46">
        <f t="shared" si="1"/>
        <v>356.2</v>
      </c>
      <c r="I51" s="47"/>
    </row>
    <row r="52">
      <c r="A52" s="32">
        <v>41.0</v>
      </c>
      <c r="B52" s="59"/>
      <c r="C52" s="59"/>
      <c r="D52" s="48"/>
      <c r="E52" s="48"/>
      <c r="F52" s="73"/>
      <c r="G52" s="60"/>
      <c r="H52" s="46">
        <f t="shared" si="1"/>
        <v>356.2</v>
      </c>
      <c r="I52" s="47"/>
    </row>
    <row r="53">
      <c r="A53" s="40">
        <v>42.0</v>
      </c>
      <c r="B53" s="61"/>
      <c r="C53" s="61"/>
      <c r="D53" s="43"/>
      <c r="E53" s="43"/>
      <c r="F53" s="73"/>
      <c r="G53" s="60"/>
      <c r="H53" s="46">
        <f t="shared" si="1"/>
        <v>356.2</v>
      </c>
      <c r="I53" s="47"/>
    </row>
    <row r="54">
      <c r="A54" s="32">
        <v>43.0</v>
      </c>
      <c r="B54" s="64"/>
      <c r="C54" s="64"/>
      <c r="D54" s="64"/>
      <c r="E54" s="64"/>
      <c r="F54" s="73"/>
      <c r="G54" s="60"/>
      <c r="H54" s="46">
        <f t="shared" si="1"/>
        <v>356.2</v>
      </c>
      <c r="I54" s="47"/>
    </row>
    <row r="55">
      <c r="A55" s="52">
        <v>44.0</v>
      </c>
      <c r="B55" s="66"/>
      <c r="C55" s="66"/>
      <c r="D55" s="66"/>
      <c r="E55" s="66"/>
      <c r="F55" s="73"/>
      <c r="G55" s="60"/>
      <c r="H55" s="46">
        <f t="shared" si="1"/>
        <v>356.2</v>
      </c>
      <c r="I55" s="47"/>
    </row>
    <row r="56">
      <c r="A56" s="55">
        <v>45.0</v>
      </c>
      <c r="B56" s="64"/>
      <c r="C56" s="64"/>
      <c r="D56" s="64"/>
      <c r="E56" s="64"/>
      <c r="F56" s="73"/>
      <c r="G56" s="60"/>
      <c r="H56" s="46">
        <f t="shared" si="1"/>
        <v>356.2</v>
      </c>
      <c r="I56" s="47"/>
    </row>
    <row r="57">
      <c r="A57" s="52">
        <v>46.0</v>
      </c>
      <c r="B57" s="66"/>
      <c r="C57" s="66"/>
      <c r="D57" s="66"/>
      <c r="E57" s="66"/>
      <c r="F57" s="73"/>
      <c r="G57" s="60"/>
      <c r="H57" s="46">
        <f t="shared" si="1"/>
        <v>356.2</v>
      </c>
      <c r="I57" s="47"/>
    </row>
    <row r="58">
      <c r="A58" s="55">
        <v>47.0</v>
      </c>
      <c r="B58" s="64"/>
      <c r="C58" s="64"/>
      <c r="D58" s="64"/>
      <c r="E58" s="64"/>
      <c r="F58" s="73"/>
      <c r="G58" s="51"/>
      <c r="H58" s="46">
        <f t="shared" si="1"/>
        <v>356.2</v>
      </c>
      <c r="I58" s="47"/>
    </row>
    <row r="59">
      <c r="A59" s="52">
        <v>48.0</v>
      </c>
      <c r="B59" s="66"/>
      <c r="C59" s="66"/>
      <c r="D59" s="66"/>
      <c r="E59" s="66"/>
      <c r="F59" s="73"/>
      <c r="G59" s="74"/>
      <c r="H59" s="46">
        <f t="shared" si="1"/>
        <v>356.2</v>
      </c>
      <c r="I59" s="47"/>
    </row>
    <row r="60">
      <c r="A60" s="55">
        <v>49.0</v>
      </c>
      <c r="B60" s="64"/>
      <c r="C60" s="64"/>
      <c r="D60" s="64"/>
      <c r="E60" s="64"/>
      <c r="F60" s="73"/>
      <c r="G60" s="74"/>
      <c r="H60" s="46">
        <f t="shared" si="1"/>
        <v>356.2</v>
      </c>
      <c r="I60" s="47"/>
    </row>
    <row r="61">
      <c r="A61" s="75">
        <v>50.0</v>
      </c>
      <c r="B61" s="76"/>
      <c r="C61" s="76"/>
      <c r="D61" s="76"/>
      <c r="E61" s="76"/>
      <c r="F61" s="77"/>
      <c r="G61" s="74"/>
      <c r="H61" s="78">
        <f t="shared" si="1"/>
        <v>356.2</v>
      </c>
      <c r="I61" s="47"/>
    </row>
    <row r="62">
      <c r="A62" s="79" t="s">
        <v>39</v>
      </c>
      <c r="B62" s="20"/>
      <c r="C62" s="20"/>
      <c r="D62" s="20"/>
      <c r="E62" s="21"/>
      <c r="F62" s="80">
        <f t="shared" ref="F62:G62" si="2">SUM(F12:F61)</f>
        <v>4000</v>
      </c>
      <c r="G62" s="81">
        <f t="shared" si="2"/>
        <v>5688.8</v>
      </c>
      <c r="H62" s="82">
        <f>H61</f>
        <v>356.2</v>
      </c>
      <c r="I62" s="22"/>
    </row>
    <row r="63">
      <c r="A63" s="83" t="s">
        <v>40</v>
      </c>
      <c r="B63" s="84"/>
      <c r="C63" s="84"/>
      <c r="D63" s="84"/>
      <c r="E63" s="84"/>
      <c r="F63" s="84"/>
      <c r="G63" s="27"/>
      <c r="H63" s="85">
        <f>G10+SUM(F12:F61)</f>
        <v>6045</v>
      </c>
      <c r="I63" s="22"/>
    </row>
    <row r="64">
      <c r="A64" s="86" t="s">
        <v>41</v>
      </c>
      <c r="B64" s="20"/>
      <c r="C64" s="20"/>
      <c r="D64" s="20"/>
      <c r="E64" s="20"/>
      <c r="F64" s="20"/>
      <c r="G64" s="21"/>
      <c r="H64" s="87">
        <f>G6</f>
        <v>356.2</v>
      </c>
      <c r="I64" s="22"/>
    </row>
    <row r="65">
      <c r="A65" s="5"/>
      <c r="B65" s="5"/>
      <c r="C65" s="5"/>
      <c r="D65" s="5"/>
      <c r="E65" s="22"/>
      <c r="F65" s="88"/>
      <c r="G65" s="89"/>
      <c r="H65" s="90"/>
      <c r="I65" s="22"/>
    </row>
    <row r="66">
      <c r="A66" s="5"/>
      <c r="B66" s="5"/>
      <c r="C66" s="5"/>
      <c r="D66" s="5"/>
      <c r="E66" s="22"/>
      <c r="F66" s="88"/>
      <c r="G66" s="89"/>
      <c r="H66" s="90"/>
      <c r="I66" s="22"/>
    </row>
    <row r="67">
      <c r="A67" s="91" t="s">
        <v>42</v>
      </c>
      <c r="B67" s="92"/>
      <c r="C67" s="92"/>
      <c r="D67" s="93"/>
      <c r="E67" s="22"/>
      <c r="F67" s="94"/>
      <c r="G67" s="95"/>
      <c r="H67" s="96"/>
      <c r="I67" s="47"/>
    </row>
    <row r="68">
      <c r="A68" s="97" t="s">
        <v>43</v>
      </c>
      <c r="B68" s="98"/>
      <c r="C68" s="98"/>
      <c r="D68" s="99"/>
      <c r="E68" s="22"/>
      <c r="F68" s="94"/>
      <c r="G68" s="100"/>
      <c r="H68" s="101"/>
      <c r="I68" s="47"/>
    </row>
    <row r="69">
      <c r="A69" s="97" t="s">
        <v>44</v>
      </c>
      <c r="B69" s="98"/>
      <c r="C69" s="98"/>
      <c r="D69" s="99"/>
      <c r="E69" s="22"/>
      <c r="F69" s="94"/>
      <c r="G69" s="100"/>
      <c r="H69" s="101"/>
      <c r="I69" s="47"/>
    </row>
    <row r="70">
      <c r="A70" s="97" t="s">
        <v>45</v>
      </c>
      <c r="B70" s="98"/>
      <c r="C70" s="98"/>
      <c r="D70" s="99"/>
      <c r="E70" s="22"/>
      <c r="F70" s="94"/>
      <c r="G70" s="100"/>
      <c r="H70" s="101"/>
      <c r="I70" s="47"/>
    </row>
    <row r="71">
      <c r="A71" s="97" t="s">
        <v>46</v>
      </c>
      <c r="B71" s="98"/>
      <c r="C71" s="98"/>
      <c r="D71" s="99"/>
      <c r="E71" s="22"/>
      <c r="F71" s="94"/>
      <c r="G71" s="100"/>
      <c r="H71" s="101"/>
      <c r="I71" s="47"/>
    </row>
    <row r="72">
      <c r="A72" s="102" t="s">
        <v>47</v>
      </c>
      <c r="B72" s="103"/>
      <c r="C72" s="103"/>
      <c r="D72" s="104"/>
      <c r="E72" s="22"/>
      <c r="F72" s="94"/>
      <c r="G72" s="100"/>
      <c r="H72" s="101"/>
      <c r="I72" s="47"/>
    </row>
    <row r="73">
      <c r="A73" s="105"/>
      <c r="B73" s="105"/>
      <c r="C73" s="105"/>
      <c r="D73" s="105"/>
      <c r="E73" s="47"/>
      <c r="F73" s="94"/>
      <c r="G73" s="100"/>
      <c r="H73" s="101"/>
      <c r="I73" s="47"/>
    </row>
  </sheetData>
  <mergeCells count="11">
    <mergeCell ref="A62:E62"/>
    <mergeCell ref="A63:G63"/>
    <mergeCell ref="A64:G64"/>
    <mergeCell ref="A67:D67"/>
    <mergeCell ref="A2:E2"/>
    <mergeCell ref="A3:E3"/>
    <mergeCell ref="A4:E4"/>
    <mergeCell ref="A5:E5"/>
    <mergeCell ref="A7:E8"/>
    <mergeCell ref="F9:H9"/>
    <mergeCell ref="G10:H10"/>
  </mergeCells>
  <printOptions/>
  <pageMargins bottom="0.1968503937007874" footer="0.0" header="0.0" left="0.3937007874015748" right="0.3937007874015748" top="0.1968503937007874"/>
  <pageSetup paperSize="9" orientation="landscape"/>
  <drawing r:id="rId1"/>
</worksheet>
</file>